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uzene\Desktop\ARQUIVO\"/>
    </mc:Choice>
  </mc:AlternateContent>
  <bookViews>
    <workbookView xWindow="120" yWindow="15" windowWidth="19320" windowHeight="12120"/>
  </bookViews>
  <sheets>
    <sheet name="MEDIAS TOTAL DA AMOSTRA" sheetId="5" r:id="rId1"/>
    <sheet name="MÉDIAS APROVADOS" sheetId="1" r:id="rId2"/>
    <sheet name="MÉDIAS REPROVADOS" sheetId="4" r:id="rId3"/>
    <sheet name="AMOSTRA TOTAL" sheetId="6" r:id="rId4"/>
    <sheet name="APROVADOS" sheetId="2" r:id="rId5"/>
    <sheet name="REPROVADOS" sheetId="3" r:id="rId6"/>
  </sheets>
  <calcPr calcId="152511"/>
</workbook>
</file>

<file path=xl/calcChain.xml><?xml version="1.0" encoding="utf-8"?>
<calcChain xmlns="http://schemas.openxmlformats.org/spreadsheetml/2006/main">
  <c r="E15" i="5" l="1"/>
  <c r="E20" i="5" s="1"/>
  <c r="F15" i="5"/>
  <c r="G15" i="5"/>
  <c r="G20" i="5" s="1"/>
  <c r="H15" i="5"/>
  <c r="I15" i="5"/>
  <c r="I20" i="5" s="1"/>
  <c r="J15" i="5"/>
  <c r="K15" i="5"/>
  <c r="K20" i="5" s="1"/>
  <c r="L15" i="5"/>
  <c r="M15" i="5"/>
  <c r="M20" i="5" s="1"/>
  <c r="N15" i="5"/>
  <c r="O15" i="5"/>
  <c r="O20" i="5" s="1"/>
  <c r="P15" i="5"/>
  <c r="E16" i="5"/>
  <c r="Q16" i="5" s="1"/>
  <c r="F16" i="5"/>
  <c r="G16" i="5"/>
  <c r="H16" i="5"/>
  <c r="I16" i="5"/>
  <c r="J16" i="5"/>
  <c r="K16" i="5"/>
  <c r="L16" i="5"/>
  <c r="M16" i="5"/>
  <c r="N16" i="5"/>
  <c r="O16" i="5"/>
  <c r="P16" i="5"/>
  <c r="E17" i="5"/>
  <c r="F17" i="5"/>
  <c r="G17" i="5"/>
  <c r="H17" i="5"/>
  <c r="I17" i="5"/>
  <c r="J17" i="5"/>
  <c r="K17" i="5"/>
  <c r="L17" i="5"/>
  <c r="M17" i="5"/>
  <c r="N17" i="5"/>
  <c r="O17" i="5"/>
  <c r="P17" i="5"/>
  <c r="E5" i="5"/>
  <c r="F5" i="5"/>
  <c r="G5" i="5"/>
  <c r="G19" i="5" s="1"/>
  <c r="G22" i="5" s="1"/>
  <c r="H5" i="5"/>
  <c r="I5" i="5"/>
  <c r="I19" i="5" s="1"/>
  <c r="J5" i="5"/>
  <c r="K5" i="5"/>
  <c r="K19" i="5" s="1"/>
  <c r="K22" i="5" s="1"/>
  <c r="L5" i="5"/>
  <c r="M5" i="5"/>
  <c r="M19" i="5" s="1"/>
  <c r="N5" i="5"/>
  <c r="O5" i="5"/>
  <c r="O19" i="5" s="1"/>
  <c r="O22" i="5" s="1"/>
  <c r="P5" i="5"/>
  <c r="E6" i="5"/>
  <c r="F6" i="5"/>
  <c r="G6" i="5"/>
  <c r="H6" i="5"/>
  <c r="I6" i="5"/>
  <c r="J6" i="5"/>
  <c r="K6" i="5"/>
  <c r="L6" i="5"/>
  <c r="M6" i="5"/>
  <c r="N6" i="5"/>
  <c r="O6" i="5"/>
  <c r="P6" i="5"/>
  <c r="E7" i="5"/>
  <c r="F7" i="5"/>
  <c r="G7" i="5"/>
  <c r="H7" i="5"/>
  <c r="I7" i="5"/>
  <c r="J7" i="5"/>
  <c r="K7" i="5"/>
  <c r="L7" i="5"/>
  <c r="M7" i="5"/>
  <c r="N7" i="5"/>
  <c r="O7" i="5"/>
  <c r="P7" i="5"/>
  <c r="E8" i="5"/>
  <c r="F8" i="5"/>
  <c r="G8" i="5"/>
  <c r="H8" i="5"/>
  <c r="I8" i="5"/>
  <c r="J8" i="5"/>
  <c r="K8" i="5"/>
  <c r="L8" i="5"/>
  <c r="M8" i="5"/>
  <c r="N8" i="5"/>
  <c r="O8" i="5"/>
  <c r="P8" i="5"/>
  <c r="E9" i="5"/>
  <c r="F9" i="5"/>
  <c r="G9" i="5"/>
  <c r="H9" i="5"/>
  <c r="I9" i="5"/>
  <c r="J9" i="5"/>
  <c r="K9" i="5"/>
  <c r="L9" i="5"/>
  <c r="M9" i="5"/>
  <c r="N9" i="5"/>
  <c r="O9" i="5"/>
  <c r="P9" i="5"/>
  <c r="E10" i="5"/>
  <c r="F10" i="5"/>
  <c r="G10" i="5"/>
  <c r="H10" i="5"/>
  <c r="I10" i="5"/>
  <c r="J10" i="5"/>
  <c r="K10" i="5"/>
  <c r="L10" i="5"/>
  <c r="M10" i="5"/>
  <c r="N10" i="5"/>
  <c r="O10" i="5"/>
  <c r="P10" i="5"/>
  <c r="E11" i="5"/>
  <c r="F11" i="5"/>
  <c r="G11" i="5"/>
  <c r="H11" i="5"/>
  <c r="I11" i="5"/>
  <c r="J11" i="5"/>
  <c r="K11" i="5"/>
  <c r="L11" i="5"/>
  <c r="M11" i="5"/>
  <c r="N11" i="5"/>
  <c r="O11" i="5"/>
  <c r="P11" i="5"/>
  <c r="E12" i="5"/>
  <c r="F12" i="5"/>
  <c r="G12" i="5"/>
  <c r="H12" i="5"/>
  <c r="I12" i="5"/>
  <c r="J12" i="5"/>
  <c r="K12" i="5"/>
  <c r="L12" i="5"/>
  <c r="M12" i="5"/>
  <c r="N12" i="5"/>
  <c r="O12" i="5"/>
  <c r="P12" i="5"/>
  <c r="E13" i="5"/>
  <c r="F13" i="5"/>
  <c r="G13" i="5"/>
  <c r="H13" i="5"/>
  <c r="I13" i="5"/>
  <c r="J13" i="5"/>
  <c r="K13" i="5"/>
  <c r="L13" i="5"/>
  <c r="M13" i="5"/>
  <c r="N13" i="5"/>
  <c r="O13" i="5"/>
  <c r="P13" i="5"/>
  <c r="E14" i="5"/>
  <c r="Q14" i="5" s="1"/>
  <c r="F14" i="5"/>
  <c r="G14" i="5"/>
  <c r="H14" i="5"/>
  <c r="I14" i="5"/>
  <c r="J14" i="5"/>
  <c r="K14" i="5"/>
  <c r="L14" i="5"/>
  <c r="M14" i="5"/>
  <c r="N14" i="5"/>
  <c r="O14" i="5"/>
  <c r="P14" i="5"/>
  <c r="D17" i="5"/>
  <c r="D16" i="5"/>
  <c r="D15" i="5"/>
  <c r="D14" i="5"/>
  <c r="D13" i="5"/>
  <c r="D12" i="5"/>
  <c r="D11" i="5"/>
  <c r="D10" i="5"/>
  <c r="D9" i="5"/>
  <c r="Q9" i="5" s="1"/>
  <c r="D8" i="5"/>
  <c r="D7" i="5"/>
  <c r="Q7" i="5" s="1"/>
  <c r="D6" i="5"/>
  <c r="D5" i="5"/>
  <c r="Q5" i="5" s="1"/>
  <c r="R514" i="6"/>
  <c r="R513" i="6"/>
  <c r="R512" i="6"/>
  <c r="R511" i="6"/>
  <c r="R510" i="6"/>
  <c r="R509" i="6"/>
  <c r="R508" i="6"/>
  <c r="R507" i="6"/>
  <c r="R506" i="6"/>
  <c r="R505" i="6"/>
  <c r="R504" i="6"/>
  <c r="R503" i="6"/>
  <c r="R502" i="6"/>
  <c r="R501" i="6"/>
  <c r="R500" i="6"/>
  <c r="R499" i="6"/>
  <c r="R498" i="6"/>
  <c r="R497" i="6"/>
  <c r="R496" i="6"/>
  <c r="R495" i="6"/>
  <c r="R494" i="6"/>
  <c r="R493" i="6"/>
  <c r="R492" i="6"/>
  <c r="R491" i="6"/>
  <c r="R490" i="6"/>
  <c r="R489" i="6"/>
  <c r="R488" i="6"/>
  <c r="R487" i="6"/>
  <c r="R486" i="6"/>
  <c r="R485" i="6"/>
  <c r="R484" i="6"/>
  <c r="R483" i="6"/>
  <c r="R482" i="6"/>
  <c r="R481" i="6"/>
  <c r="R480" i="6"/>
  <c r="R479" i="6"/>
  <c r="R478" i="6"/>
  <c r="R477" i="6"/>
  <c r="R476" i="6"/>
  <c r="R475" i="6"/>
  <c r="R474" i="6"/>
  <c r="R473" i="6"/>
  <c r="R472" i="6"/>
  <c r="R471" i="6"/>
  <c r="R470" i="6"/>
  <c r="R469" i="6"/>
  <c r="R468" i="6"/>
  <c r="R467" i="6"/>
  <c r="R466" i="6"/>
  <c r="R465" i="6"/>
  <c r="R464" i="6"/>
  <c r="R463" i="6"/>
  <c r="R462" i="6"/>
  <c r="R461" i="6"/>
  <c r="R460" i="6"/>
  <c r="R459" i="6"/>
  <c r="R458" i="6"/>
  <c r="R457" i="6"/>
  <c r="R456" i="6"/>
  <c r="R455" i="6"/>
  <c r="R454" i="6"/>
  <c r="R453" i="6"/>
  <c r="R452" i="6"/>
  <c r="R451" i="6"/>
  <c r="R450" i="6"/>
  <c r="R449" i="6"/>
  <c r="R448" i="6"/>
  <c r="R447" i="6"/>
  <c r="R446" i="6"/>
  <c r="R445" i="6"/>
  <c r="R444" i="6"/>
  <c r="R443" i="6"/>
  <c r="R442" i="6"/>
  <c r="R441" i="6"/>
  <c r="R440" i="6"/>
  <c r="R439" i="6"/>
  <c r="R438" i="6"/>
  <c r="R437" i="6"/>
  <c r="R436" i="6"/>
  <c r="R435" i="6"/>
  <c r="R434" i="6"/>
  <c r="R433" i="6"/>
  <c r="R432" i="6"/>
  <c r="R431" i="6"/>
  <c r="R430" i="6"/>
  <c r="R429" i="6"/>
  <c r="R428" i="6"/>
  <c r="R427" i="6"/>
  <c r="R426" i="6"/>
  <c r="R425" i="6"/>
  <c r="R424" i="6"/>
  <c r="R423" i="6"/>
  <c r="R422" i="6"/>
  <c r="R421" i="6"/>
  <c r="R420" i="6"/>
  <c r="R419" i="6"/>
  <c r="R418" i="6"/>
  <c r="R417" i="6"/>
  <c r="R416" i="6"/>
  <c r="R415" i="6"/>
  <c r="R414" i="6"/>
  <c r="R413" i="6"/>
  <c r="R412" i="6"/>
  <c r="R411" i="6"/>
  <c r="R410" i="6"/>
  <c r="R409" i="6"/>
  <c r="R408" i="6"/>
  <c r="R407" i="6"/>
  <c r="R406" i="6"/>
  <c r="R405" i="6"/>
  <c r="R404" i="6"/>
  <c r="R403" i="6"/>
  <c r="R402" i="6"/>
  <c r="R401" i="6"/>
  <c r="R400" i="6"/>
  <c r="R399" i="6"/>
  <c r="R398" i="6"/>
  <c r="R397" i="6"/>
  <c r="R396" i="6"/>
  <c r="R395" i="6"/>
  <c r="R394" i="6"/>
  <c r="R393" i="6"/>
  <c r="R392" i="6"/>
  <c r="R391" i="6"/>
  <c r="R390" i="6"/>
  <c r="R389" i="6"/>
  <c r="R388" i="6"/>
  <c r="R387" i="6"/>
  <c r="R386" i="6"/>
  <c r="R385" i="6"/>
  <c r="R384" i="6"/>
  <c r="R383" i="6"/>
  <c r="R382" i="6"/>
  <c r="R381" i="6"/>
  <c r="R380" i="6"/>
  <c r="R379" i="6"/>
  <c r="R378" i="6"/>
  <c r="R377" i="6"/>
  <c r="R376" i="6"/>
  <c r="R375" i="6"/>
  <c r="R374" i="6"/>
  <c r="R373" i="6"/>
  <c r="R372" i="6"/>
  <c r="R371" i="6"/>
  <c r="R370" i="6"/>
  <c r="R369" i="6"/>
  <c r="R368" i="6"/>
  <c r="R367" i="6"/>
  <c r="R366" i="6"/>
  <c r="R365" i="6"/>
  <c r="R364" i="6"/>
  <c r="R363" i="6"/>
  <c r="R362" i="6"/>
  <c r="R361" i="6"/>
  <c r="R360" i="6"/>
  <c r="R359" i="6"/>
  <c r="R358" i="6"/>
  <c r="R357" i="6"/>
  <c r="R356" i="6"/>
  <c r="R355" i="6"/>
  <c r="R354" i="6"/>
  <c r="R353" i="6"/>
  <c r="R352" i="6"/>
  <c r="R351" i="6"/>
  <c r="R350" i="6"/>
  <c r="R349" i="6"/>
  <c r="R348" i="6"/>
  <c r="R347" i="6"/>
  <c r="R346" i="6"/>
  <c r="R345" i="6"/>
  <c r="R344" i="6"/>
  <c r="R343" i="6"/>
  <c r="R342" i="6"/>
  <c r="R341" i="6"/>
  <c r="R340" i="6"/>
  <c r="R339" i="6"/>
  <c r="R338" i="6"/>
  <c r="R337" i="6"/>
  <c r="R336" i="6"/>
  <c r="R335" i="6"/>
  <c r="R334" i="6"/>
  <c r="R333" i="6"/>
  <c r="R332" i="6"/>
  <c r="R331" i="6"/>
  <c r="R330" i="6"/>
  <c r="R329" i="6"/>
  <c r="R328" i="6"/>
  <c r="R327" i="6"/>
  <c r="R326" i="6"/>
  <c r="R325" i="6"/>
  <c r="R324" i="6"/>
  <c r="R323" i="6"/>
  <c r="R322" i="6"/>
  <c r="R321" i="6"/>
  <c r="R320" i="6"/>
  <c r="R319" i="6"/>
  <c r="R318" i="6"/>
  <c r="R317" i="6"/>
  <c r="R316" i="6"/>
  <c r="R315" i="6"/>
  <c r="R314" i="6"/>
  <c r="R313" i="6"/>
  <c r="R312" i="6"/>
  <c r="R311" i="6"/>
  <c r="R310" i="6"/>
  <c r="R309" i="6"/>
  <c r="R308" i="6"/>
  <c r="R307" i="6"/>
  <c r="R306" i="6"/>
  <c r="R305" i="6"/>
  <c r="R304" i="6"/>
  <c r="R303" i="6"/>
  <c r="R302" i="6"/>
  <c r="R301" i="6"/>
  <c r="R300" i="6"/>
  <c r="R299" i="6"/>
  <c r="R298" i="6"/>
  <c r="R297" i="6"/>
  <c r="R296" i="6"/>
  <c r="R295" i="6"/>
  <c r="R294" i="6"/>
  <c r="R293" i="6"/>
  <c r="R292" i="6"/>
  <c r="R291" i="6"/>
  <c r="R290" i="6"/>
  <c r="R289" i="6"/>
  <c r="R288" i="6"/>
  <c r="R287" i="6"/>
  <c r="R286" i="6"/>
  <c r="R285" i="6"/>
  <c r="R284" i="6"/>
  <c r="R283" i="6"/>
  <c r="R282" i="6"/>
  <c r="R281" i="6"/>
  <c r="R280" i="6"/>
  <c r="R279" i="6"/>
  <c r="R278" i="6"/>
  <c r="R277" i="6"/>
  <c r="R276" i="6"/>
  <c r="R275" i="6"/>
  <c r="R274" i="6"/>
  <c r="R273" i="6"/>
  <c r="R272" i="6"/>
  <c r="R271" i="6"/>
  <c r="R270" i="6"/>
  <c r="R269" i="6"/>
  <c r="R268" i="6"/>
  <c r="R267" i="6"/>
  <c r="R266" i="6"/>
  <c r="R265" i="6"/>
  <c r="R264" i="6"/>
  <c r="R263" i="6"/>
  <c r="R262" i="6"/>
  <c r="R261" i="6"/>
  <c r="R260" i="6"/>
  <c r="R259" i="6"/>
  <c r="R258" i="6"/>
  <c r="R257" i="6"/>
  <c r="R256" i="6"/>
  <c r="R255" i="6"/>
  <c r="R254" i="6"/>
  <c r="R253" i="6"/>
  <c r="R252" i="6"/>
  <c r="R251" i="6"/>
  <c r="R250" i="6"/>
  <c r="R249" i="6"/>
  <c r="R248" i="6"/>
  <c r="R247" i="6"/>
  <c r="R246" i="6"/>
  <c r="R245" i="6"/>
  <c r="R244" i="6"/>
  <c r="R243" i="6"/>
  <c r="R242" i="6"/>
  <c r="R241" i="6"/>
  <c r="R240" i="6"/>
  <c r="R239" i="6"/>
  <c r="R238" i="6"/>
  <c r="R237" i="6"/>
  <c r="R236" i="6"/>
  <c r="R235" i="6"/>
  <c r="R234" i="6"/>
  <c r="R233" i="6"/>
  <c r="R232" i="6"/>
  <c r="R231" i="6"/>
  <c r="R230" i="6"/>
  <c r="R229" i="6"/>
  <c r="R228" i="6"/>
  <c r="R227" i="6"/>
  <c r="R226" i="6"/>
  <c r="R225" i="6"/>
  <c r="R224" i="6"/>
  <c r="R223" i="6"/>
  <c r="R222" i="6"/>
  <c r="R221" i="6"/>
  <c r="R220" i="6"/>
  <c r="R219" i="6"/>
  <c r="R218" i="6"/>
  <c r="R217" i="6"/>
  <c r="R216" i="6"/>
  <c r="R215" i="6"/>
  <c r="R214" i="6"/>
  <c r="R213" i="6"/>
  <c r="R212" i="6"/>
  <c r="R211" i="6"/>
  <c r="R210" i="6"/>
  <c r="R209" i="6"/>
  <c r="R208" i="6"/>
  <c r="R207" i="6"/>
  <c r="R206" i="6"/>
  <c r="R205" i="6"/>
  <c r="R204" i="6"/>
  <c r="R203" i="6"/>
  <c r="R202" i="6"/>
  <c r="R201" i="6"/>
  <c r="R200" i="6"/>
  <c r="R199" i="6"/>
  <c r="R198" i="6"/>
  <c r="R197" i="6"/>
  <c r="R196" i="6"/>
  <c r="R195" i="6"/>
  <c r="R194" i="6"/>
  <c r="R193" i="6"/>
  <c r="R192" i="6"/>
  <c r="R191" i="6"/>
  <c r="R190" i="6"/>
  <c r="R189" i="6"/>
  <c r="R188" i="6"/>
  <c r="R187" i="6"/>
  <c r="R186" i="6"/>
  <c r="R185" i="6"/>
  <c r="R184" i="6"/>
  <c r="R183" i="6"/>
  <c r="R182" i="6"/>
  <c r="R181" i="6"/>
  <c r="R180" i="6"/>
  <c r="R179" i="6"/>
  <c r="R178" i="6"/>
  <c r="R177" i="6"/>
  <c r="R176" i="6"/>
  <c r="R175" i="6"/>
  <c r="R174" i="6"/>
  <c r="R173" i="6"/>
  <c r="R172" i="6"/>
  <c r="R171" i="6"/>
  <c r="R170" i="6"/>
  <c r="R169" i="6"/>
  <c r="R168" i="6"/>
  <c r="R167" i="6"/>
  <c r="R166" i="6"/>
  <c r="R165" i="6"/>
  <c r="R164" i="6"/>
  <c r="R163" i="6"/>
  <c r="R162" i="6"/>
  <c r="R161" i="6"/>
  <c r="R160" i="6"/>
  <c r="R159" i="6"/>
  <c r="R158" i="6"/>
  <c r="R157" i="6"/>
  <c r="R156" i="6"/>
  <c r="R155" i="6"/>
  <c r="R154" i="6"/>
  <c r="R153" i="6"/>
  <c r="R152" i="6"/>
  <c r="R151" i="6"/>
  <c r="R150" i="6"/>
  <c r="R149" i="6"/>
  <c r="R148" i="6"/>
  <c r="R147" i="6"/>
  <c r="R146" i="6"/>
  <c r="R145" i="6"/>
  <c r="R144" i="6"/>
  <c r="R143" i="6"/>
  <c r="R142" i="6"/>
  <c r="R141" i="6"/>
  <c r="R140" i="6"/>
  <c r="R139" i="6"/>
  <c r="R138" i="6"/>
  <c r="R137" i="6"/>
  <c r="R136" i="6"/>
  <c r="R135" i="6"/>
  <c r="R134" i="6"/>
  <c r="R133" i="6"/>
  <c r="R132" i="6"/>
  <c r="R131" i="6"/>
  <c r="R130" i="6"/>
  <c r="R129" i="6"/>
  <c r="R128" i="6"/>
  <c r="R127" i="6"/>
  <c r="R126" i="6"/>
  <c r="R125" i="6"/>
  <c r="R124" i="6"/>
  <c r="R123" i="6"/>
  <c r="R122" i="6"/>
  <c r="R121" i="6"/>
  <c r="R120" i="6"/>
  <c r="R119" i="6"/>
  <c r="R118" i="6"/>
  <c r="R117" i="6"/>
  <c r="R116" i="6"/>
  <c r="R115" i="6"/>
  <c r="R114" i="6"/>
  <c r="R113" i="6"/>
  <c r="R112" i="6"/>
  <c r="R111" i="6"/>
  <c r="R110" i="6"/>
  <c r="R109" i="6"/>
  <c r="R108" i="6"/>
  <c r="R107" i="6"/>
  <c r="R106" i="6"/>
  <c r="R105" i="6"/>
  <c r="R104" i="6"/>
  <c r="R103" i="6"/>
  <c r="R102" i="6"/>
  <c r="R101" i="6"/>
  <c r="R100" i="6"/>
  <c r="R99" i="6"/>
  <c r="R98" i="6"/>
  <c r="R97" i="6"/>
  <c r="R96" i="6"/>
  <c r="R95" i="6"/>
  <c r="R94" i="6"/>
  <c r="R93" i="6"/>
  <c r="R92" i="6"/>
  <c r="R91" i="6"/>
  <c r="R90" i="6"/>
  <c r="R89" i="6"/>
  <c r="R88" i="6"/>
  <c r="R87" i="6"/>
  <c r="R86" i="6"/>
  <c r="R85" i="6"/>
  <c r="R84" i="6"/>
  <c r="R83" i="6"/>
  <c r="R82" i="6"/>
  <c r="R81" i="6"/>
  <c r="R80" i="6"/>
  <c r="R79" i="6"/>
  <c r="R78" i="6"/>
  <c r="R77" i="6"/>
  <c r="R76" i="6"/>
  <c r="R75" i="6"/>
  <c r="R74" i="6"/>
  <c r="R73" i="6"/>
  <c r="R72" i="6"/>
  <c r="R71" i="6"/>
  <c r="R70" i="6"/>
  <c r="R69" i="6"/>
  <c r="R68" i="6"/>
  <c r="R67" i="6"/>
  <c r="R66" i="6"/>
  <c r="R65" i="6"/>
  <c r="R64" i="6"/>
  <c r="R63" i="6"/>
  <c r="R62" i="6"/>
  <c r="R61" i="6"/>
  <c r="R60" i="6"/>
  <c r="R59" i="6"/>
  <c r="R58" i="6"/>
  <c r="R57" i="6"/>
  <c r="R56" i="6"/>
  <c r="R55" i="6"/>
  <c r="R54" i="6"/>
  <c r="R53" i="6"/>
  <c r="R52" i="6"/>
  <c r="R51" i="6"/>
  <c r="R50" i="6"/>
  <c r="R49" i="6"/>
  <c r="R48" i="6"/>
  <c r="R47" i="6"/>
  <c r="R46" i="6"/>
  <c r="R45" i="6"/>
  <c r="R44" i="6"/>
  <c r="R43" i="6"/>
  <c r="R42" i="6"/>
  <c r="R41" i="6"/>
  <c r="R40" i="6"/>
  <c r="R39" i="6"/>
  <c r="R38" i="6"/>
  <c r="R37" i="6"/>
  <c r="R36" i="6"/>
  <c r="R35" i="6"/>
  <c r="R34" i="6"/>
  <c r="R33" i="6"/>
  <c r="R32" i="6"/>
  <c r="R31" i="6"/>
  <c r="R30" i="6"/>
  <c r="R29" i="6"/>
  <c r="R28" i="6"/>
  <c r="R27" i="6"/>
  <c r="R26" i="6"/>
  <c r="R25" i="6"/>
  <c r="R24" i="6"/>
  <c r="R23" i="6"/>
  <c r="R22" i="6"/>
  <c r="R21" i="6"/>
  <c r="R20" i="6"/>
  <c r="R19" i="6"/>
  <c r="R18" i="6"/>
  <c r="R17" i="6"/>
  <c r="R16" i="6"/>
  <c r="R15" i="6"/>
  <c r="R14" i="6"/>
  <c r="R13" i="6"/>
  <c r="R12" i="6"/>
  <c r="R11" i="6"/>
  <c r="R10" i="6"/>
  <c r="R9" i="6"/>
  <c r="R8" i="6"/>
  <c r="R7" i="6"/>
  <c r="R6" i="6"/>
  <c r="R5" i="6"/>
  <c r="R4" i="6"/>
  <c r="R3" i="6"/>
  <c r="R2" i="6"/>
  <c r="G44" i="5"/>
  <c r="C22" i="5"/>
  <c r="Q17" i="5"/>
  <c r="P20" i="5"/>
  <c r="N20" i="5"/>
  <c r="E41" i="5" s="1"/>
  <c r="F41" i="5" s="1"/>
  <c r="L20" i="5"/>
  <c r="J20" i="5"/>
  <c r="H20" i="5"/>
  <c r="F20" i="5"/>
  <c r="D20" i="5"/>
  <c r="Q13" i="5"/>
  <c r="P19" i="5"/>
  <c r="N19" i="5"/>
  <c r="L19" i="5"/>
  <c r="J19" i="5"/>
  <c r="H19" i="5"/>
  <c r="F19" i="5"/>
  <c r="E15" i="4"/>
  <c r="F15" i="4"/>
  <c r="G15" i="4"/>
  <c r="H15" i="4"/>
  <c r="I15" i="4"/>
  <c r="J15" i="4"/>
  <c r="K15" i="4"/>
  <c r="L15" i="4"/>
  <c r="M15" i="4"/>
  <c r="N15" i="4"/>
  <c r="O15" i="4"/>
  <c r="P15" i="4"/>
  <c r="E16" i="4"/>
  <c r="F16" i="4"/>
  <c r="G16" i="4"/>
  <c r="H16" i="4"/>
  <c r="I16" i="4"/>
  <c r="J16" i="4"/>
  <c r="K16" i="4"/>
  <c r="L16" i="4"/>
  <c r="M16" i="4"/>
  <c r="N16" i="4"/>
  <c r="O16" i="4"/>
  <c r="P16" i="4"/>
  <c r="E17" i="4"/>
  <c r="F17" i="4"/>
  <c r="G17" i="4"/>
  <c r="H17" i="4"/>
  <c r="H20" i="4" s="1"/>
  <c r="I17" i="4"/>
  <c r="J17" i="4"/>
  <c r="K17" i="4"/>
  <c r="L17" i="4"/>
  <c r="M17" i="4"/>
  <c r="N17" i="4"/>
  <c r="O17" i="4"/>
  <c r="P17" i="4"/>
  <c r="D17" i="4"/>
  <c r="D16" i="4"/>
  <c r="D15" i="4"/>
  <c r="E5" i="4"/>
  <c r="F5" i="4"/>
  <c r="G5" i="4"/>
  <c r="H5" i="4"/>
  <c r="I5" i="4"/>
  <c r="J5" i="4"/>
  <c r="K5" i="4"/>
  <c r="L5" i="4"/>
  <c r="M5" i="4"/>
  <c r="N5" i="4"/>
  <c r="O5" i="4"/>
  <c r="P5" i="4"/>
  <c r="P19" i="4" s="1"/>
  <c r="E6" i="4"/>
  <c r="F6" i="4"/>
  <c r="G6" i="4"/>
  <c r="H6" i="4"/>
  <c r="I6" i="4"/>
  <c r="J6" i="4"/>
  <c r="K6" i="4"/>
  <c r="L6" i="4"/>
  <c r="M6" i="4"/>
  <c r="N6" i="4"/>
  <c r="O6" i="4"/>
  <c r="P6" i="4"/>
  <c r="E7" i="4"/>
  <c r="F7" i="4"/>
  <c r="G7" i="4"/>
  <c r="H7" i="4"/>
  <c r="I7" i="4"/>
  <c r="J7" i="4"/>
  <c r="K7" i="4"/>
  <c r="L7" i="4"/>
  <c r="M7" i="4"/>
  <c r="N7" i="4"/>
  <c r="O7" i="4"/>
  <c r="P7" i="4"/>
  <c r="E8" i="4"/>
  <c r="F8" i="4"/>
  <c r="G8" i="4"/>
  <c r="H8" i="4"/>
  <c r="I8" i="4"/>
  <c r="J8" i="4"/>
  <c r="K8" i="4"/>
  <c r="L8" i="4"/>
  <c r="M8" i="4"/>
  <c r="N8" i="4"/>
  <c r="O8" i="4"/>
  <c r="P8" i="4"/>
  <c r="E9" i="4"/>
  <c r="F9" i="4"/>
  <c r="G9" i="4"/>
  <c r="H9" i="4"/>
  <c r="I9" i="4"/>
  <c r="J9" i="4"/>
  <c r="K9" i="4"/>
  <c r="L9" i="4"/>
  <c r="M9" i="4"/>
  <c r="N9" i="4"/>
  <c r="O9" i="4"/>
  <c r="P9" i="4"/>
  <c r="E10" i="4"/>
  <c r="F10" i="4"/>
  <c r="G10" i="4"/>
  <c r="H10" i="4"/>
  <c r="I10" i="4"/>
  <c r="J10" i="4"/>
  <c r="K10" i="4"/>
  <c r="L10" i="4"/>
  <c r="M10" i="4"/>
  <c r="N10" i="4"/>
  <c r="O10" i="4"/>
  <c r="P10" i="4"/>
  <c r="E11" i="4"/>
  <c r="F11" i="4"/>
  <c r="G11" i="4"/>
  <c r="H11" i="4"/>
  <c r="I11" i="4"/>
  <c r="J11" i="4"/>
  <c r="K11" i="4"/>
  <c r="L11" i="4"/>
  <c r="M11" i="4"/>
  <c r="N11" i="4"/>
  <c r="O11" i="4"/>
  <c r="P11" i="4"/>
  <c r="E12" i="4"/>
  <c r="F12" i="4"/>
  <c r="G12" i="4"/>
  <c r="H12" i="4"/>
  <c r="I12" i="4"/>
  <c r="J12" i="4"/>
  <c r="K12" i="4"/>
  <c r="L12" i="4"/>
  <c r="M12" i="4"/>
  <c r="N12" i="4"/>
  <c r="O12" i="4"/>
  <c r="P12" i="4"/>
  <c r="E13" i="4"/>
  <c r="F13" i="4"/>
  <c r="G13" i="4"/>
  <c r="H13" i="4"/>
  <c r="I13" i="4"/>
  <c r="J13" i="4"/>
  <c r="K13" i="4"/>
  <c r="L13" i="4"/>
  <c r="M13" i="4"/>
  <c r="N13" i="4"/>
  <c r="O13" i="4"/>
  <c r="P13" i="4"/>
  <c r="E14" i="4"/>
  <c r="F14" i="4"/>
  <c r="G14" i="4"/>
  <c r="H14" i="4"/>
  <c r="I14" i="4"/>
  <c r="J14" i="4"/>
  <c r="K14" i="4"/>
  <c r="L14" i="4"/>
  <c r="M14" i="4"/>
  <c r="N14" i="4"/>
  <c r="O14" i="4"/>
  <c r="P14" i="4"/>
  <c r="D14" i="4"/>
  <c r="D13" i="4"/>
  <c r="D12" i="4"/>
  <c r="D11" i="4"/>
  <c r="D10" i="4"/>
  <c r="D9" i="4"/>
  <c r="D8" i="4"/>
  <c r="D7" i="4"/>
  <c r="D6" i="4"/>
  <c r="D5" i="4"/>
  <c r="E15" i="1"/>
  <c r="F15" i="1"/>
  <c r="G15" i="1"/>
  <c r="H15" i="1"/>
  <c r="I15" i="1"/>
  <c r="J15" i="1"/>
  <c r="J20" i="1" s="1"/>
  <c r="K15" i="1"/>
  <c r="L15" i="1"/>
  <c r="L20" i="1" s="1"/>
  <c r="M15" i="1"/>
  <c r="N15" i="1"/>
  <c r="N20" i="1" s="1"/>
  <c r="E41" i="1" s="1"/>
  <c r="F41" i="1" s="1"/>
  <c r="O15" i="1"/>
  <c r="P15" i="1"/>
  <c r="P20" i="1" s="1"/>
  <c r="E16" i="1"/>
  <c r="F16" i="1"/>
  <c r="G16" i="1"/>
  <c r="H16" i="1"/>
  <c r="I16" i="1"/>
  <c r="J16" i="1"/>
  <c r="K16" i="1"/>
  <c r="L16" i="1"/>
  <c r="M16" i="1"/>
  <c r="N16" i="1"/>
  <c r="O16" i="1"/>
  <c r="P16" i="1"/>
  <c r="E17" i="1"/>
  <c r="F17" i="1"/>
  <c r="G17" i="1"/>
  <c r="H17" i="1"/>
  <c r="I17" i="1"/>
  <c r="J17" i="1"/>
  <c r="K17" i="1"/>
  <c r="L17" i="1"/>
  <c r="M17" i="1"/>
  <c r="N17" i="1"/>
  <c r="O17" i="1"/>
  <c r="P17" i="1"/>
  <c r="D17" i="1"/>
  <c r="D16" i="1"/>
  <c r="D15" i="1"/>
  <c r="E7" i="1"/>
  <c r="F7" i="1"/>
  <c r="G7" i="1"/>
  <c r="H7" i="1"/>
  <c r="I7" i="1"/>
  <c r="J7" i="1"/>
  <c r="K7" i="1"/>
  <c r="L7" i="1"/>
  <c r="M7" i="1"/>
  <c r="N7" i="1"/>
  <c r="O7" i="1"/>
  <c r="P7" i="1"/>
  <c r="E8" i="1"/>
  <c r="F8" i="1"/>
  <c r="G8" i="1"/>
  <c r="H8" i="1"/>
  <c r="I8" i="1"/>
  <c r="J8" i="1"/>
  <c r="K8" i="1"/>
  <c r="L8" i="1"/>
  <c r="M8" i="1"/>
  <c r="N8" i="1"/>
  <c r="O8" i="1"/>
  <c r="P8" i="1"/>
  <c r="E9" i="1"/>
  <c r="F9" i="1"/>
  <c r="G9" i="1"/>
  <c r="H9" i="1"/>
  <c r="I9" i="1"/>
  <c r="J9" i="1"/>
  <c r="K9" i="1"/>
  <c r="L9" i="1"/>
  <c r="M9" i="1"/>
  <c r="N9" i="1"/>
  <c r="O9" i="1"/>
  <c r="P9" i="1"/>
  <c r="E10" i="1"/>
  <c r="F10" i="1"/>
  <c r="G10" i="1"/>
  <c r="H10" i="1"/>
  <c r="I10" i="1"/>
  <c r="J10" i="1"/>
  <c r="K10" i="1"/>
  <c r="L10" i="1"/>
  <c r="M10" i="1"/>
  <c r="N10" i="1"/>
  <c r="O10" i="1"/>
  <c r="P10" i="1"/>
  <c r="E11" i="1"/>
  <c r="F11" i="1"/>
  <c r="G11" i="1"/>
  <c r="H11" i="1"/>
  <c r="I11" i="1"/>
  <c r="J11" i="1"/>
  <c r="K11" i="1"/>
  <c r="L11" i="1"/>
  <c r="M11" i="1"/>
  <c r="N11" i="1"/>
  <c r="O11" i="1"/>
  <c r="P11" i="1"/>
  <c r="E12" i="1"/>
  <c r="F12" i="1"/>
  <c r="G12" i="1"/>
  <c r="H12" i="1"/>
  <c r="I12" i="1"/>
  <c r="J12" i="1"/>
  <c r="K12" i="1"/>
  <c r="L12" i="1"/>
  <c r="M12" i="1"/>
  <c r="N12" i="1"/>
  <c r="O12" i="1"/>
  <c r="P12" i="1"/>
  <c r="E13" i="1"/>
  <c r="F13" i="1"/>
  <c r="G13" i="1"/>
  <c r="H13" i="1"/>
  <c r="I13" i="1"/>
  <c r="J13" i="1"/>
  <c r="K13" i="1"/>
  <c r="L13" i="1"/>
  <c r="M13" i="1"/>
  <c r="N13" i="1"/>
  <c r="O13" i="1"/>
  <c r="P13" i="1"/>
  <c r="E14" i="1"/>
  <c r="F14" i="1"/>
  <c r="G14" i="1"/>
  <c r="H14" i="1"/>
  <c r="I14" i="1"/>
  <c r="J14" i="1"/>
  <c r="K14" i="1"/>
  <c r="L14" i="1"/>
  <c r="M14" i="1"/>
  <c r="N14" i="1"/>
  <c r="O14" i="1"/>
  <c r="P14" i="1"/>
  <c r="D14" i="1"/>
  <c r="D13" i="1"/>
  <c r="D12" i="1"/>
  <c r="D11" i="1"/>
  <c r="D10" i="1"/>
  <c r="D9" i="1"/>
  <c r="D8" i="1"/>
  <c r="D7" i="1"/>
  <c r="E6" i="1"/>
  <c r="F6" i="1"/>
  <c r="G6" i="1"/>
  <c r="H6" i="1"/>
  <c r="I6" i="1"/>
  <c r="I19" i="1" s="1"/>
  <c r="J6" i="1"/>
  <c r="K6" i="1"/>
  <c r="L6" i="1"/>
  <c r="M6" i="1"/>
  <c r="M19" i="1" s="1"/>
  <c r="N6" i="1"/>
  <c r="O6" i="1"/>
  <c r="P6" i="1"/>
  <c r="D6" i="1"/>
  <c r="Q6" i="1" s="1"/>
  <c r="E5" i="1"/>
  <c r="F5" i="1"/>
  <c r="G5" i="1"/>
  <c r="H5" i="1"/>
  <c r="I5" i="1"/>
  <c r="J5" i="1"/>
  <c r="K5" i="1"/>
  <c r="L5" i="1"/>
  <c r="M5" i="1"/>
  <c r="N5" i="1"/>
  <c r="O5" i="1"/>
  <c r="P5" i="1"/>
  <c r="D5" i="1"/>
  <c r="G44" i="4"/>
  <c r="C22" i="4"/>
  <c r="P20" i="4"/>
  <c r="L20" i="4"/>
  <c r="Q12" i="4"/>
  <c r="L19" i="4"/>
  <c r="Q199" i="3"/>
  <c r="Q198" i="3"/>
  <c r="Q197" i="3"/>
  <c r="Q196" i="3"/>
  <c r="Q195" i="3"/>
  <c r="Q194" i="3"/>
  <c r="Q193" i="3"/>
  <c r="Q192" i="3"/>
  <c r="Q191" i="3"/>
  <c r="Q190" i="3"/>
  <c r="Q189" i="3"/>
  <c r="Q188" i="3"/>
  <c r="Q187" i="3"/>
  <c r="Q186" i="3"/>
  <c r="Q185" i="3"/>
  <c r="Q184" i="3"/>
  <c r="Q183" i="3"/>
  <c r="Q182" i="3"/>
  <c r="Q181" i="3"/>
  <c r="Q180" i="3"/>
  <c r="Q179" i="3"/>
  <c r="Q178" i="3"/>
  <c r="Q177" i="3"/>
  <c r="Q176" i="3"/>
  <c r="Q175" i="3"/>
  <c r="Q174" i="3"/>
  <c r="Q173" i="3"/>
  <c r="Q172" i="3"/>
  <c r="Q171" i="3"/>
  <c r="Q170" i="3"/>
  <c r="Q169" i="3"/>
  <c r="Q168" i="3"/>
  <c r="Q167" i="3"/>
  <c r="Q166" i="3"/>
  <c r="Q165" i="3"/>
  <c r="Q164" i="3"/>
  <c r="Q163" i="3"/>
  <c r="Q162" i="3"/>
  <c r="Q161" i="3"/>
  <c r="Q160" i="3"/>
  <c r="Q159" i="3"/>
  <c r="Q158" i="3"/>
  <c r="Q157" i="3"/>
  <c r="Q156" i="3"/>
  <c r="Q155" i="3"/>
  <c r="Q154" i="3"/>
  <c r="Q153" i="3"/>
  <c r="Q152" i="3"/>
  <c r="Q151" i="3"/>
  <c r="Q150" i="3"/>
  <c r="Q149" i="3"/>
  <c r="Q148" i="3"/>
  <c r="Q147" i="3"/>
  <c r="Q146" i="3"/>
  <c r="Q145" i="3"/>
  <c r="Q144" i="3"/>
  <c r="Q143" i="3"/>
  <c r="Q142" i="3"/>
  <c r="Q141" i="3"/>
  <c r="Q140" i="3"/>
  <c r="Q139" i="3"/>
  <c r="Q138" i="3"/>
  <c r="Q137" i="3"/>
  <c r="Q136" i="3"/>
  <c r="Q135" i="3"/>
  <c r="Q134" i="3"/>
  <c r="Q133" i="3"/>
  <c r="Q132" i="3"/>
  <c r="Q131" i="3"/>
  <c r="Q130" i="3"/>
  <c r="Q129" i="3"/>
  <c r="Q128" i="3"/>
  <c r="Q127" i="3"/>
  <c r="Q126" i="3"/>
  <c r="Q125" i="3"/>
  <c r="Q124" i="3"/>
  <c r="Q123" i="3"/>
  <c r="Q122" i="3"/>
  <c r="Q121" i="3"/>
  <c r="Q120" i="3"/>
  <c r="Q119" i="3"/>
  <c r="Q118" i="3"/>
  <c r="Q117" i="3"/>
  <c r="Q116" i="3"/>
  <c r="Q115" i="3"/>
  <c r="Q114" i="3"/>
  <c r="Q113" i="3"/>
  <c r="Q112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8" i="3"/>
  <c r="Q97" i="3"/>
  <c r="Q96" i="3"/>
  <c r="Q95" i="3"/>
  <c r="Q94" i="3"/>
  <c r="Q93" i="3"/>
  <c r="Q92" i="3"/>
  <c r="Q91" i="3"/>
  <c r="Q90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3" i="3"/>
  <c r="Q62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  <c r="Q5" i="3"/>
  <c r="Q4" i="3"/>
  <c r="Q3" i="3"/>
  <c r="Q2" i="3"/>
  <c r="Q316" i="2"/>
  <c r="Q315" i="2"/>
  <c r="Q314" i="2"/>
  <c r="Q313" i="2"/>
  <c r="Q312" i="2"/>
  <c r="Q311" i="2"/>
  <c r="Q310" i="2"/>
  <c r="Q309" i="2"/>
  <c r="Q308" i="2"/>
  <c r="Q307" i="2"/>
  <c r="Q306" i="2"/>
  <c r="Q305" i="2"/>
  <c r="Q304" i="2"/>
  <c r="Q303" i="2"/>
  <c r="Q302" i="2"/>
  <c r="Q301" i="2"/>
  <c r="Q300" i="2"/>
  <c r="Q299" i="2"/>
  <c r="Q298" i="2"/>
  <c r="Q297" i="2"/>
  <c r="Q296" i="2"/>
  <c r="Q295" i="2"/>
  <c r="Q294" i="2"/>
  <c r="Q293" i="2"/>
  <c r="Q292" i="2"/>
  <c r="Q291" i="2"/>
  <c r="Q290" i="2"/>
  <c r="Q289" i="2"/>
  <c r="Q288" i="2"/>
  <c r="Q287" i="2"/>
  <c r="Q286" i="2"/>
  <c r="Q285" i="2"/>
  <c r="Q284" i="2"/>
  <c r="Q283" i="2"/>
  <c r="Q282" i="2"/>
  <c r="Q281" i="2"/>
  <c r="Q280" i="2"/>
  <c r="Q279" i="2"/>
  <c r="Q278" i="2"/>
  <c r="Q277" i="2"/>
  <c r="Q276" i="2"/>
  <c r="Q275" i="2"/>
  <c r="Q274" i="2"/>
  <c r="Q273" i="2"/>
  <c r="Q272" i="2"/>
  <c r="Q271" i="2"/>
  <c r="Q270" i="2"/>
  <c r="Q269" i="2"/>
  <c r="Q268" i="2"/>
  <c r="Q267" i="2"/>
  <c r="Q266" i="2"/>
  <c r="Q265" i="2"/>
  <c r="Q264" i="2"/>
  <c r="Q263" i="2"/>
  <c r="Q262" i="2"/>
  <c r="Q261" i="2"/>
  <c r="Q260" i="2"/>
  <c r="Q259" i="2"/>
  <c r="Q258" i="2"/>
  <c r="Q257" i="2"/>
  <c r="Q256" i="2"/>
  <c r="Q255" i="2"/>
  <c r="Q254" i="2"/>
  <c r="Q253" i="2"/>
  <c r="Q252" i="2"/>
  <c r="Q251" i="2"/>
  <c r="Q250" i="2"/>
  <c r="Q249" i="2"/>
  <c r="Q248" i="2"/>
  <c r="Q247" i="2"/>
  <c r="Q246" i="2"/>
  <c r="Q245" i="2"/>
  <c r="Q244" i="2"/>
  <c r="Q243" i="2"/>
  <c r="Q242" i="2"/>
  <c r="Q241" i="2"/>
  <c r="Q240" i="2"/>
  <c r="Q239" i="2"/>
  <c r="Q238" i="2"/>
  <c r="Q237" i="2"/>
  <c r="Q236" i="2"/>
  <c r="Q235" i="2"/>
  <c r="Q234" i="2"/>
  <c r="Q233" i="2"/>
  <c r="Q232" i="2"/>
  <c r="Q231" i="2"/>
  <c r="Q230" i="2"/>
  <c r="Q229" i="2"/>
  <c r="Q228" i="2"/>
  <c r="Q227" i="2"/>
  <c r="Q226" i="2"/>
  <c r="Q225" i="2"/>
  <c r="Q224" i="2"/>
  <c r="Q223" i="2"/>
  <c r="Q222" i="2"/>
  <c r="Q221" i="2"/>
  <c r="Q220" i="2"/>
  <c r="Q219" i="2"/>
  <c r="Q218" i="2"/>
  <c r="Q217" i="2"/>
  <c r="Q216" i="2"/>
  <c r="Q215" i="2"/>
  <c r="Q214" i="2"/>
  <c r="Q213" i="2"/>
  <c r="Q212" i="2"/>
  <c r="Q211" i="2"/>
  <c r="Q210" i="2"/>
  <c r="Q209" i="2"/>
  <c r="Q208" i="2"/>
  <c r="Q207" i="2"/>
  <c r="Q206" i="2"/>
  <c r="Q205" i="2"/>
  <c r="Q204" i="2"/>
  <c r="Q203" i="2"/>
  <c r="Q202" i="2"/>
  <c r="Q201" i="2"/>
  <c r="Q200" i="2"/>
  <c r="Q199" i="2"/>
  <c r="Q198" i="2"/>
  <c r="Q197" i="2"/>
  <c r="Q196" i="2"/>
  <c r="Q195" i="2"/>
  <c r="Q194" i="2"/>
  <c r="Q193" i="2"/>
  <c r="Q192" i="2"/>
  <c r="Q191" i="2"/>
  <c r="Q190" i="2"/>
  <c r="Q189" i="2"/>
  <c r="Q188" i="2"/>
  <c r="Q187" i="2"/>
  <c r="Q186" i="2"/>
  <c r="Q185" i="2"/>
  <c r="Q184" i="2"/>
  <c r="Q183" i="2"/>
  <c r="Q182" i="2"/>
  <c r="Q181" i="2"/>
  <c r="Q180" i="2"/>
  <c r="Q179" i="2"/>
  <c r="Q178" i="2"/>
  <c r="Q177" i="2"/>
  <c r="Q176" i="2"/>
  <c r="Q175" i="2"/>
  <c r="Q174" i="2"/>
  <c r="Q173" i="2"/>
  <c r="Q172" i="2"/>
  <c r="Q171" i="2"/>
  <c r="Q170" i="2"/>
  <c r="Q169" i="2"/>
  <c r="Q168" i="2"/>
  <c r="Q167" i="2"/>
  <c r="Q166" i="2"/>
  <c r="Q165" i="2"/>
  <c r="Q164" i="2"/>
  <c r="Q163" i="2"/>
  <c r="Q162" i="2"/>
  <c r="Q161" i="2"/>
  <c r="Q160" i="2"/>
  <c r="Q159" i="2"/>
  <c r="Q158" i="2"/>
  <c r="Q157" i="2"/>
  <c r="Q156" i="2"/>
  <c r="Q155" i="2"/>
  <c r="Q154" i="2"/>
  <c r="Q153" i="2"/>
  <c r="Q152" i="2"/>
  <c r="Q151" i="2"/>
  <c r="Q150" i="2"/>
  <c r="Q149" i="2"/>
  <c r="Q148" i="2"/>
  <c r="Q147" i="2"/>
  <c r="Q146" i="2"/>
  <c r="Q145" i="2"/>
  <c r="Q144" i="2"/>
  <c r="Q143" i="2"/>
  <c r="Q142" i="2"/>
  <c r="Q141" i="2"/>
  <c r="Q140" i="2"/>
  <c r="Q139" i="2"/>
  <c r="Q138" i="2"/>
  <c r="Q137" i="2"/>
  <c r="Q136" i="2"/>
  <c r="Q135" i="2"/>
  <c r="Q134" i="2"/>
  <c r="Q133" i="2"/>
  <c r="Q132" i="2"/>
  <c r="Q131" i="2"/>
  <c r="Q130" i="2"/>
  <c r="Q129" i="2"/>
  <c r="Q128" i="2"/>
  <c r="Q127" i="2"/>
  <c r="Q126" i="2"/>
  <c r="Q125" i="2"/>
  <c r="Q124" i="2"/>
  <c r="Q123" i="2"/>
  <c r="Q122" i="2"/>
  <c r="Q121" i="2"/>
  <c r="Q120" i="2"/>
  <c r="Q119" i="2"/>
  <c r="Q118" i="2"/>
  <c r="Q117" i="2"/>
  <c r="Q116" i="2"/>
  <c r="Q115" i="2"/>
  <c r="Q114" i="2"/>
  <c r="Q113" i="2"/>
  <c r="Q112" i="2"/>
  <c r="Q111" i="2"/>
  <c r="Q110" i="2"/>
  <c r="Q109" i="2"/>
  <c r="Q108" i="2"/>
  <c r="Q107" i="2"/>
  <c r="Q106" i="2"/>
  <c r="Q105" i="2"/>
  <c r="Q104" i="2"/>
  <c r="Q103" i="2"/>
  <c r="Q102" i="2"/>
  <c r="Q101" i="2"/>
  <c r="Q100" i="2"/>
  <c r="Q99" i="2"/>
  <c r="Q98" i="2"/>
  <c r="Q97" i="2"/>
  <c r="Q96" i="2"/>
  <c r="Q95" i="2"/>
  <c r="Q94" i="2"/>
  <c r="Q93" i="2"/>
  <c r="Q92" i="2"/>
  <c r="Q91" i="2"/>
  <c r="Q90" i="2"/>
  <c r="Q89" i="2"/>
  <c r="Q88" i="2"/>
  <c r="Q87" i="2"/>
  <c r="Q86" i="2"/>
  <c r="Q85" i="2"/>
  <c r="Q84" i="2"/>
  <c r="Q83" i="2"/>
  <c r="Q82" i="2"/>
  <c r="Q81" i="2"/>
  <c r="Q80" i="2"/>
  <c r="Q79" i="2"/>
  <c r="Q78" i="2"/>
  <c r="Q77" i="2"/>
  <c r="Q76" i="2"/>
  <c r="Q75" i="2"/>
  <c r="Q74" i="2"/>
  <c r="Q73" i="2"/>
  <c r="Q72" i="2"/>
  <c r="Q71" i="2"/>
  <c r="Q70" i="2"/>
  <c r="Q69" i="2"/>
  <c r="Q68" i="2"/>
  <c r="Q67" i="2"/>
  <c r="Q66" i="2"/>
  <c r="Q65" i="2"/>
  <c r="Q64" i="2"/>
  <c r="Q63" i="2"/>
  <c r="Q62" i="2"/>
  <c r="Q61" i="2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Q8" i="2"/>
  <c r="Q7" i="2"/>
  <c r="Q6" i="2"/>
  <c r="Q5" i="2"/>
  <c r="Q4" i="2"/>
  <c r="Q3" i="2"/>
  <c r="Q2" i="2"/>
  <c r="G44" i="1"/>
  <c r="C22" i="1"/>
  <c r="Q17" i="1"/>
  <c r="O20" i="1"/>
  <c r="M20" i="1"/>
  <c r="K20" i="1"/>
  <c r="I20" i="1"/>
  <c r="G20" i="1"/>
  <c r="F20" i="1"/>
  <c r="E20" i="1"/>
  <c r="Q9" i="1"/>
  <c r="O19" i="1"/>
  <c r="K19" i="1"/>
  <c r="Q11" i="1" l="1"/>
  <c r="Q10" i="4"/>
  <c r="Q14" i="4"/>
  <c r="Q6" i="5"/>
  <c r="Q10" i="5"/>
  <c r="Q12" i="5"/>
  <c r="H19" i="4"/>
  <c r="Q11" i="5"/>
  <c r="Q8" i="5"/>
  <c r="E31" i="5"/>
  <c r="E35" i="5"/>
  <c r="F35" i="5" s="1"/>
  <c r="F22" i="5"/>
  <c r="D19" i="5"/>
  <c r="D22" i="5" s="1"/>
  <c r="L22" i="5"/>
  <c r="P22" i="5"/>
  <c r="I22" i="5"/>
  <c r="M22" i="5"/>
  <c r="F31" i="5"/>
  <c r="J22" i="5"/>
  <c r="E37" i="5"/>
  <c r="F37" i="5" s="1"/>
  <c r="N22" i="5"/>
  <c r="E42" i="5" s="1"/>
  <c r="F42" i="5" s="1"/>
  <c r="E40" i="5"/>
  <c r="F40" i="5" s="1"/>
  <c r="E32" i="5"/>
  <c r="F32" i="5" s="1"/>
  <c r="H22" i="5"/>
  <c r="E38" i="5"/>
  <c r="F38" i="5" s="1"/>
  <c r="E19" i="5"/>
  <c r="E22" i="5" s="1"/>
  <c r="Q15" i="5"/>
  <c r="Q20" i="5" s="1"/>
  <c r="B28" i="5"/>
  <c r="C27" i="5" s="1"/>
  <c r="Q16" i="4"/>
  <c r="Q17" i="4"/>
  <c r="D20" i="4"/>
  <c r="Q6" i="4"/>
  <c r="D19" i="4"/>
  <c r="D22" i="4" s="1"/>
  <c r="L22" i="4"/>
  <c r="P22" i="4"/>
  <c r="F20" i="4"/>
  <c r="J20" i="4"/>
  <c r="N20" i="4"/>
  <c r="E41" i="4" s="1"/>
  <c r="F41" i="4" s="1"/>
  <c r="G20" i="4"/>
  <c r="K20" i="4"/>
  <c r="O20" i="4"/>
  <c r="E20" i="4"/>
  <c r="I20" i="4"/>
  <c r="M20" i="4"/>
  <c r="E32" i="4" s="1"/>
  <c r="F32" i="4" s="1"/>
  <c r="Q13" i="4"/>
  <c r="Q11" i="4"/>
  <c r="Q9" i="4"/>
  <c r="F19" i="4"/>
  <c r="F22" i="4" s="1"/>
  <c r="J19" i="4"/>
  <c r="J22" i="4" s="1"/>
  <c r="N19" i="4"/>
  <c r="N22" i="4" s="1"/>
  <c r="E42" i="4" s="1"/>
  <c r="F42" i="4" s="1"/>
  <c r="Q8" i="4"/>
  <c r="Q7" i="4"/>
  <c r="E19" i="4"/>
  <c r="I19" i="4"/>
  <c r="I22" i="4" s="1"/>
  <c r="M19" i="4"/>
  <c r="G19" i="4"/>
  <c r="K19" i="4"/>
  <c r="O19" i="4"/>
  <c r="O22" i="4" s="1"/>
  <c r="H22" i="4"/>
  <c r="E38" i="4"/>
  <c r="F38" i="4" s="1"/>
  <c r="Q5" i="4"/>
  <c r="Q15" i="4"/>
  <c r="Q20" i="4" s="1"/>
  <c r="B28" i="4"/>
  <c r="C27" i="4" s="1"/>
  <c r="P19" i="1"/>
  <c r="L19" i="1"/>
  <c r="L22" i="1" s="1"/>
  <c r="K22" i="1"/>
  <c r="O22" i="1"/>
  <c r="Q16" i="1"/>
  <c r="D20" i="1"/>
  <c r="H20" i="1"/>
  <c r="E35" i="1" s="1"/>
  <c r="F35" i="1" s="1"/>
  <c r="Q14" i="1"/>
  <c r="F19" i="1"/>
  <c r="F22" i="1" s="1"/>
  <c r="J19" i="1"/>
  <c r="J22" i="1" s="1"/>
  <c r="N19" i="1"/>
  <c r="N22" i="1" s="1"/>
  <c r="E42" i="1" s="1"/>
  <c r="F42" i="1" s="1"/>
  <c r="Q13" i="1"/>
  <c r="H19" i="1"/>
  <c r="Q12" i="1"/>
  <c r="Q10" i="1"/>
  <c r="G19" i="1"/>
  <c r="G22" i="1" s="1"/>
  <c r="Q8" i="1"/>
  <c r="Q7" i="1"/>
  <c r="D19" i="1"/>
  <c r="Q5" i="1"/>
  <c r="E32" i="1"/>
  <c r="F32" i="1" s="1"/>
  <c r="I22" i="1"/>
  <c r="M22" i="1"/>
  <c r="P22" i="1"/>
  <c r="E38" i="1"/>
  <c r="F38" i="1" s="1"/>
  <c r="E19" i="1"/>
  <c r="E22" i="1" s="1"/>
  <c r="Q15" i="1"/>
  <c r="B28" i="1"/>
  <c r="C26" i="1" s="1"/>
  <c r="Q19" i="5" l="1"/>
  <c r="E33" i="5"/>
  <c r="F33" i="5" s="1"/>
  <c r="E39" i="5"/>
  <c r="F39" i="5" s="1"/>
  <c r="E36" i="5"/>
  <c r="F36" i="5" s="1"/>
  <c r="H36" i="5" s="1"/>
  <c r="E34" i="5"/>
  <c r="F34" i="5" s="1"/>
  <c r="C26" i="5"/>
  <c r="C28" i="5" s="1"/>
  <c r="I39" i="5"/>
  <c r="H39" i="5"/>
  <c r="I42" i="5"/>
  <c r="H42" i="5"/>
  <c r="Q22" i="5"/>
  <c r="M22" i="4"/>
  <c r="K22" i="4"/>
  <c r="E40" i="4"/>
  <c r="F40" i="4" s="1"/>
  <c r="Q19" i="4"/>
  <c r="Q22" i="4" s="1"/>
  <c r="Q20" i="1"/>
  <c r="E31" i="1"/>
  <c r="F31" i="1" s="1"/>
  <c r="G22" i="4"/>
  <c r="E39" i="4" s="1"/>
  <c r="F39" i="4" s="1"/>
  <c r="H39" i="4" s="1"/>
  <c r="E22" i="4"/>
  <c r="E36" i="4" s="1"/>
  <c r="F36" i="4" s="1"/>
  <c r="I36" i="4" s="1"/>
  <c r="E35" i="4"/>
  <c r="F35" i="4" s="1"/>
  <c r="E37" i="4"/>
  <c r="F37" i="4" s="1"/>
  <c r="E34" i="4"/>
  <c r="F34" i="4" s="1"/>
  <c r="E33" i="4"/>
  <c r="F33" i="4" s="1"/>
  <c r="E31" i="4"/>
  <c r="F31" i="4" s="1"/>
  <c r="C26" i="4"/>
  <c r="C28" i="4" s="1"/>
  <c r="I42" i="4"/>
  <c r="H42" i="4"/>
  <c r="D22" i="1"/>
  <c r="H22" i="1"/>
  <c r="E36" i="1" s="1"/>
  <c r="F36" i="1" s="1"/>
  <c r="E40" i="1"/>
  <c r="F40" i="1" s="1"/>
  <c r="E37" i="1"/>
  <c r="F37" i="1" s="1"/>
  <c r="Q19" i="1"/>
  <c r="E33" i="1"/>
  <c r="F33" i="1" s="1"/>
  <c r="I33" i="1" s="1"/>
  <c r="E34" i="1"/>
  <c r="F34" i="1" s="1"/>
  <c r="C27" i="1"/>
  <c r="C28" i="1" s="1"/>
  <c r="I42" i="1"/>
  <c r="H42" i="1"/>
  <c r="E39" i="1"/>
  <c r="F39" i="1" s="1"/>
  <c r="I36" i="5" l="1"/>
  <c r="I33" i="5"/>
  <c r="H33" i="5"/>
  <c r="H44" i="5" s="1"/>
  <c r="F44" i="5"/>
  <c r="I44" i="5" s="1"/>
  <c r="Q22" i="1"/>
  <c r="I39" i="4"/>
  <c r="F44" i="4"/>
  <c r="I44" i="4" s="1"/>
  <c r="H36" i="4"/>
  <c r="H33" i="4"/>
  <c r="I33" i="4"/>
  <c r="H33" i="1"/>
  <c r="I36" i="1"/>
  <c r="H36" i="1"/>
  <c r="I39" i="1"/>
  <c r="H39" i="1"/>
  <c r="F44" i="1"/>
  <c r="I44" i="1" s="1"/>
  <c r="H44" i="4" l="1"/>
  <c r="H44" i="1"/>
</calcChain>
</file>

<file path=xl/sharedStrings.xml><?xml version="1.0" encoding="utf-8"?>
<sst xmlns="http://schemas.openxmlformats.org/spreadsheetml/2006/main" count="3377" uniqueCount="83">
  <si>
    <t>Turno</t>
  </si>
  <si>
    <t>Turma</t>
  </si>
  <si>
    <t>Nº Alunos</t>
  </si>
  <si>
    <t>Médias das Notas Curriculares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</si>
  <si>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</si>
  <si>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</si>
  <si>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</si>
  <si>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</si>
  <si>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</si>
  <si>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</si>
  <si>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</si>
  <si>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</si>
  <si>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</si>
  <si>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</si>
  <si>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</si>
  <si>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</si>
  <si>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</si>
  <si>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Final</t>
  </si>
  <si>
    <t>Artes</t>
  </si>
  <si>
    <t>Biologia</t>
  </si>
  <si>
    <t>ED. Fisica</t>
  </si>
  <si>
    <t>Fiosofia</t>
  </si>
  <si>
    <t>Fisica</t>
  </si>
  <si>
    <t>Geografia</t>
  </si>
  <si>
    <t>História</t>
  </si>
  <si>
    <t>Espanhol</t>
  </si>
  <si>
    <t>Inglês</t>
  </si>
  <si>
    <t>Português</t>
  </si>
  <si>
    <t>Matemática</t>
  </si>
  <si>
    <t>Quimica</t>
  </si>
  <si>
    <t>Sociologia</t>
  </si>
  <si>
    <t>Manhã</t>
  </si>
  <si>
    <t>Noite</t>
  </si>
  <si>
    <t>Média Manhã</t>
  </si>
  <si>
    <t>Média Noite</t>
  </si>
  <si>
    <t>Média da Escola</t>
  </si>
  <si>
    <t>NOTA CURRICULAR              (PADRÃO LICEU)</t>
  </si>
  <si>
    <t>NOTA CURRICULAR             (PADRÃO ENEM)</t>
  </si>
  <si>
    <t>NOTAS DO LICEU POR ÁREA (ENEM 2012)</t>
  </si>
  <si>
    <t>VARIAÇÃO % ENTRE NOTA CURRICULAR E RESULTADO DO ENEM 2012</t>
  </si>
  <si>
    <t>RESULTADO FINAL</t>
  </si>
  <si>
    <t>Nº</t>
  </si>
  <si>
    <t>%</t>
  </si>
  <si>
    <t>APROVADOS</t>
  </si>
  <si>
    <t>REPROVADOS</t>
  </si>
  <si>
    <t>LINGUAGENS E CÓDIGOS E SUAS TECNOLOGIAS</t>
  </si>
  <si>
    <t>J+I+H</t>
  </si>
  <si>
    <t>MANHÃ</t>
  </si>
  <si>
    <t># PONTOS</t>
  </si>
  <si>
    <t>NOITE</t>
  </si>
  <si>
    <t>ESCOLA</t>
  </si>
  <si>
    <t>CIÊNCIAS DA NATUREZA E SUAS TECNOLOGIAS</t>
  </si>
  <si>
    <t>E+L+B</t>
  </si>
  <si>
    <t>CIÊNCIAS HUMANAS E SUAS TECNOLOGIAS</t>
  </si>
  <si>
    <t>G+F+D+M</t>
  </si>
  <si>
    <t>MATEMATICA</t>
  </si>
  <si>
    <t>MÉDIA FINAL DO LICEU DO CEARÁ*</t>
  </si>
  <si>
    <t>Aluno</t>
  </si>
  <si>
    <t>MÉDIA AL</t>
  </si>
  <si>
    <t>CRITERIO</t>
  </si>
  <si>
    <t>COD</t>
  </si>
  <si>
    <t>APROVADO</t>
  </si>
  <si>
    <t>REPROVADO</t>
  </si>
  <si>
    <t>N</t>
  </si>
  <si>
    <t>TOTAL DA AMOSTRA</t>
  </si>
  <si>
    <t>Sexo</t>
  </si>
  <si>
    <t>(X+IX+VIII)/3</t>
  </si>
  <si>
    <t>(V+XII+II)/3</t>
  </si>
  <si>
    <t>(VII+VI+IV+XIII)/4</t>
  </si>
  <si>
    <t>XI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</si>
  <si>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</si>
  <si>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</si>
  <si>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</si>
  <si>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</si>
  <si>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</si>
  <si>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</si>
  <si>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</si>
  <si>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</si>
  <si>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</si>
  <si>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XII</t>
  </si>
  <si>
    <t>XIII</t>
  </si>
  <si>
    <t>NOTA CURRICULAR              (PADRÃO ESCOLA INVESTIGADA)</t>
  </si>
  <si>
    <t>MÉDIA FINAL DA ESCOLA INVESTIGADA*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</si>
</sst>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color rgb="FFFFFF00"/>
      <name val="Arial"/>
      <family val="2"/>
    </font>
    <font>
      <sz val="10"/>
      <color rgb="FFFFFF0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2" fontId="0" fillId="4" borderId="15" xfId="0" applyNumberFormat="1" applyFill="1" applyBorder="1" applyAlignment="1">
      <alignment horizontal="center"/>
    </xf>
    <xf numFmtId="2" fontId="2" fillId="4" borderId="16" xfId="0" applyNumberFormat="1" applyFont="1" applyFill="1" applyBorder="1" applyAlignment="1">
      <alignment horizontal="center"/>
    </xf>
    <xf numFmtId="0" fontId="1" fillId="4" borderId="18" xfId="0" applyFont="1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2" fontId="0" fillId="4" borderId="18" xfId="0" applyNumberFormat="1" applyFill="1" applyBorder="1" applyAlignment="1">
      <alignment horizontal="center"/>
    </xf>
    <xf numFmtId="2" fontId="2" fillId="4" borderId="19" xfId="0" applyNumberFormat="1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2" fontId="0" fillId="4" borderId="21" xfId="0" applyNumberFormat="1" applyFill="1" applyBorder="1" applyAlignment="1">
      <alignment horizontal="center"/>
    </xf>
    <xf numFmtId="2" fontId="2" fillId="4" borderId="22" xfId="0" applyNumberFormat="1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/>
    </xf>
    <xf numFmtId="0" fontId="0" fillId="5" borderId="16" xfId="0" applyFill="1" applyBorder="1" applyAlignment="1">
      <alignment horizontal="center"/>
    </xf>
    <xf numFmtId="2" fontId="0" fillId="5" borderId="15" xfId="0" applyNumberFormat="1" applyFill="1" applyBorder="1" applyAlignment="1">
      <alignment horizontal="center"/>
    </xf>
    <xf numFmtId="2" fontId="2" fillId="5" borderId="16" xfId="0" applyNumberFormat="1" applyFont="1" applyFill="1" applyBorder="1" applyAlignment="1">
      <alignment horizontal="center"/>
    </xf>
    <xf numFmtId="0" fontId="1" fillId="5" borderId="18" xfId="0" applyFont="1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2" fontId="0" fillId="5" borderId="18" xfId="0" applyNumberFormat="1" applyFill="1" applyBorder="1" applyAlignment="1">
      <alignment horizontal="center"/>
    </xf>
    <xf numFmtId="2" fontId="2" fillId="5" borderId="19" xfId="0" applyNumberFormat="1" applyFont="1" applyFill="1" applyBorder="1" applyAlignment="1">
      <alignment horizontal="center"/>
    </xf>
    <xf numFmtId="0" fontId="1" fillId="5" borderId="21" xfId="0" applyFont="1" applyFill="1" applyBorder="1" applyAlignment="1">
      <alignment horizontal="center"/>
    </xf>
    <xf numFmtId="0" fontId="0" fillId="5" borderId="22" xfId="0" applyFill="1" applyBorder="1" applyAlignment="1">
      <alignment horizontal="center"/>
    </xf>
    <xf numFmtId="2" fontId="0" fillId="5" borderId="21" xfId="0" applyNumberFormat="1" applyFill="1" applyBorder="1" applyAlignment="1">
      <alignment horizontal="center"/>
    </xf>
    <xf numFmtId="2" fontId="0" fillId="5" borderId="23" xfId="0" applyNumberFormat="1" applyFill="1" applyBorder="1" applyAlignment="1">
      <alignment horizontal="center"/>
    </xf>
    <xf numFmtId="2" fontId="2" fillId="5" borderId="22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2" fontId="0" fillId="6" borderId="17" xfId="0" applyNumberFormat="1" applyFill="1" applyBorder="1" applyAlignment="1">
      <alignment horizontal="center"/>
    </xf>
    <xf numFmtId="2" fontId="2" fillId="6" borderId="16" xfId="0" applyNumberFormat="1" applyFont="1" applyFill="1" applyBorder="1" applyAlignment="1">
      <alignment horizontal="center"/>
    </xf>
    <xf numFmtId="0" fontId="3" fillId="7" borderId="3" xfId="0" applyFont="1" applyFill="1" applyBorder="1"/>
    <xf numFmtId="0" fontId="4" fillId="7" borderId="4" xfId="0" applyFont="1" applyFill="1" applyBorder="1"/>
    <xf numFmtId="0" fontId="4" fillId="7" borderId="4" xfId="0" applyFont="1" applyFill="1" applyBorder="1" applyAlignment="1">
      <alignment horizontal="center"/>
    </xf>
    <xf numFmtId="2" fontId="4" fillId="7" borderId="4" xfId="0" applyNumberFormat="1" applyFont="1" applyFill="1" applyBorder="1" applyAlignment="1">
      <alignment horizontal="center"/>
    </xf>
    <xf numFmtId="2" fontId="3" fillId="7" borderId="5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3" borderId="15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6" fillId="2" borderId="18" xfId="0" applyFont="1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2" fontId="0" fillId="2" borderId="19" xfId="0" applyNumberFormat="1" applyFill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2" fontId="0" fillId="2" borderId="22" xfId="0" applyNumberFormat="1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2" fontId="0" fillId="2" borderId="26" xfId="0" applyNumberFormat="1" applyFill="1" applyBorder="1" applyAlignment="1">
      <alignment horizontal="center"/>
    </xf>
    <xf numFmtId="0" fontId="6" fillId="2" borderId="0" xfId="0" applyFont="1" applyFill="1"/>
    <xf numFmtId="0" fontId="6" fillId="6" borderId="29" xfId="0" applyFont="1" applyFill="1" applyBorder="1" applyAlignment="1">
      <alignment horizontal="center"/>
    </xf>
    <xf numFmtId="2" fontId="0" fillId="6" borderId="2" xfId="0" applyNumberFormat="1" applyFill="1" applyBorder="1" applyAlignment="1">
      <alignment horizontal="center"/>
    </xf>
    <xf numFmtId="0" fontId="7" fillId="8" borderId="29" xfId="0" applyFont="1" applyFill="1" applyBorder="1" applyAlignment="1">
      <alignment horizontal="center"/>
    </xf>
    <xf numFmtId="0" fontId="7" fillId="8" borderId="28" xfId="0" applyFont="1" applyFill="1" applyBorder="1" applyAlignment="1">
      <alignment horizontal="center"/>
    </xf>
    <xf numFmtId="0" fontId="6" fillId="9" borderId="26" xfId="0" applyFont="1" applyFill="1" applyBorder="1" applyAlignment="1">
      <alignment horizontal="center"/>
    </xf>
    <xf numFmtId="0" fontId="6" fillId="5" borderId="31" xfId="0" applyFont="1" applyFill="1" applyBorder="1" applyAlignment="1">
      <alignment horizontal="center"/>
    </xf>
    <xf numFmtId="2" fontId="0" fillId="5" borderId="24" xfId="0" applyNumberFormat="1" applyFill="1" applyBorder="1" applyAlignment="1">
      <alignment horizontal="center"/>
    </xf>
    <xf numFmtId="0" fontId="7" fillId="8" borderId="31" xfId="0" applyFont="1" applyFill="1" applyBorder="1" applyAlignment="1">
      <alignment horizontal="center"/>
    </xf>
    <xf numFmtId="0" fontId="7" fillId="8" borderId="30" xfId="0" applyFon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4" fillId="7" borderId="31" xfId="0" applyFont="1" applyFill="1" applyBorder="1" applyAlignment="1">
      <alignment horizontal="center"/>
    </xf>
    <xf numFmtId="2" fontId="4" fillId="7" borderId="24" xfId="0" applyNumberFormat="1" applyFont="1" applyFill="1" applyBorder="1" applyAlignment="1">
      <alignment horizontal="center"/>
    </xf>
    <xf numFmtId="0" fontId="3" fillId="10" borderId="31" xfId="0" applyFont="1" applyFill="1" applyBorder="1" applyAlignment="1">
      <alignment horizontal="center"/>
    </xf>
    <xf numFmtId="2" fontId="3" fillId="10" borderId="30" xfId="0" applyNumberFormat="1" applyFon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6" fillId="6" borderId="31" xfId="0" applyFont="1" applyFill="1" applyBorder="1" applyAlignment="1">
      <alignment horizontal="center"/>
    </xf>
    <xf numFmtId="2" fontId="0" fillId="6" borderId="24" xfId="0" applyNumberFormat="1" applyFill="1" applyBorder="1" applyAlignment="1">
      <alignment horizontal="center"/>
    </xf>
    <xf numFmtId="0" fontId="0" fillId="8" borderId="31" xfId="0" applyFill="1" applyBorder="1" applyAlignment="1">
      <alignment horizontal="center"/>
    </xf>
    <xf numFmtId="0" fontId="0" fillId="8" borderId="30" xfId="0" applyFill="1" applyBorder="1" applyAlignment="1">
      <alignment horizontal="center"/>
    </xf>
    <xf numFmtId="0" fontId="4" fillId="10" borderId="31" xfId="0" applyFont="1" applyFill="1" applyBorder="1" applyAlignment="1">
      <alignment horizontal="center"/>
    </xf>
    <xf numFmtId="0" fontId="4" fillId="7" borderId="33" xfId="0" applyFont="1" applyFill="1" applyBorder="1" applyAlignment="1">
      <alignment horizontal="center"/>
    </xf>
    <xf numFmtId="2" fontId="4" fillId="7" borderId="13" xfId="0" applyNumberFormat="1" applyFont="1" applyFill="1" applyBorder="1" applyAlignment="1">
      <alignment horizontal="center"/>
    </xf>
    <xf numFmtId="0" fontId="4" fillId="10" borderId="33" xfId="0" applyFont="1" applyFill="1" applyBorder="1" applyAlignment="1">
      <alignment horizontal="center"/>
    </xf>
    <xf numFmtId="2" fontId="3" fillId="10" borderId="32" xfId="0" applyNumberFormat="1" applyFont="1" applyFill="1" applyBorder="1" applyAlignment="1">
      <alignment horizontal="center"/>
    </xf>
    <xf numFmtId="2" fontId="8" fillId="8" borderId="4" xfId="0" applyNumberFormat="1" applyFont="1" applyFill="1" applyBorder="1" applyAlignment="1">
      <alignment horizontal="center"/>
    </xf>
    <xf numFmtId="2" fontId="8" fillId="8" borderId="5" xfId="0" applyNumberFormat="1" applyFont="1" applyFill="1" applyBorder="1" applyAlignment="1">
      <alignment horizontal="center"/>
    </xf>
    <xf numFmtId="2" fontId="8" fillId="8" borderId="34" xfId="0" applyNumberFormat="1" applyFont="1" applyFill="1" applyBorder="1" applyAlignment="1">
      <alignment horizontal="center"/>
    </xf>
    <xf numFmtId="2" fontId="0" fillId="2" borderId="14" xfId="0" applyNumberForma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6" fillId="0" borderId="0" xfId="0" applyFont="1" applyFill="1" applyAlignment="1">
      <alignment horizontal="center"/>
    </xf>
    <xf numFmtId="0" fontId="6" fillId="11" borderId="0" xfId="0" applyFont="1" applyFill="1" applyAlignment="1">
      <alignment horizontal="center"/>
    </xf>
    <xf numFmtId="0" fontId="0" fillId="11" borderId="0" xfId="0" applyFill="1" applyAlignment="1">
      <alignment horizontal="center"/>
    </xf>
    <xf numFmtId="2" fontId="2" fillId="4" borderId="35" xfId="0" applyNumberFormat="1" applyFont="1" applyFill="1" applyBorder="1" applyAlignment="1">
      <alignment horizontal="center"/>
    </xf>
    <xf numFmtId="2" fontId="2" fillId="4" borderId="36" xfId="0" applyNumberFormat="1" applyFont="1" applyFill="1" applyBorder="1" applyAlignment="1">
      <alignment horizontal="center"/>
    </xf>
    <xf numFmtId="2" fontId="2" fillId="4" borderId="37" xfId="0" applyNumberFormat="1" applyFont="1" applyFill="1" applyBorder="1" applyAlignment="1">
      <alignment horizontal="center"/>
    </xf>
    <xf numFmtId="2" fontId="2" fillId="5" borderId="35" xfId="0" applyNumberFormat="1" applyFont="1" applyFill="1" applyBorder="1" applyAlignment="1">
      <alignment horizontal="center"/>
    </xf>
    <xf numFmtId="2" fontId="2" fillId="5" borderId="36" xfId="0" applyNumberFormat="1" applyFont="1" applyFill="1" applyBorder="1" applyAlignment="1">
      <alignment horizontal="center"/>
    </xf>
    <xf numFmtId="2" fontId="2" fillId="5" borderId="37" xfId="0" applyNumberFormat="1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6" fillId="2" borderId="38" xfId="0" applyFont="1" applyFill="1" applyBorder="1" applyAlignment="1">
      <alignment horizontal="center"/>
    </xf>
    <xf numFmtId="0" fontId="0" fillId="2" borderId="39" xfId="0" applyFill="1" applyBorder="1" applyAlignment="1">
      <alignment horizontal="center"/>
    </xf>
    <xf numFmtId="2" fontId="0" fillId="2" borderId="40" xfId="0" applyNumberFormat="1" applyFill="1" applyBorder="1" applyAlignment="1">
      <alignment horizontal="center"/>
    </xf>
    <xf numFmtId="0" fontId="1" fillId="3" borderId="25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3" borderId="24" xfId="0" applyFont="1" applyFill="1" applyBorder="1" applyAlignment="1">
      <alignment horizontal="center" vertical="center" textRotation="90" wrapText="1"/>
    </xf>
    <xf numFmtId="0" fontId="1" fillId="3" borderId="27" xfId="0" applyFont="1" applyFill="1" applyBorder="1" applyAlignment="1">
      <alignment horizontal="center" vertical="center" textRotation="90" wrapText="1"/>
    </xf>
    <xf numFmtId="0" fontId="1" fillId="3" borderId="13" xfId="0" applyFont="1" applyFill="1" applyBorder="1" applyAlignment="1">
      <alignment horizontal="center" vertical="center" textRotation="90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34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/>
    </xf>
    <xf numFmtId="0" fontId="8" fillId="8" borderId="4" xfId="0" applyFont="1" applyFill="1" applyBorder="1" applyAlignment="1">
      <alignment horizontal="center"/>
    </xf>
    <xf numFmtId="0" fontId="9" fillId="12" borderId="11" xfId="0" applyFont="1" applyFill="1" applyBorder="1" applyAlignment="1">
      <alignment horizontal="center" vertical="center" textRotation="90" wrapText="1"/>
    </xf>
    <xf numFmtId="0" fontId="9" fillId="12" borderId="7" xfId="0" applyFont="1" applyFill="1" applyBorder="1" applyAlignment="1">
      <alignment horizontal="center" vertical="center" textRotation="90" wrapText="1"/>
    </xf>
    <xf numFmtId="0" fontId="9" fillId="12" borderId="14" xfId="0" applyFont="1" applyFill="1" applyBorder="1" applyAlignment="1">
      <alignment horizontal="center" vertical="center" textRotation="90" wrapText="1"/>
    </xf>
    <xf numFmtId="0" fontId="5" fillId="3" borderId="2" xfId="0" applyFont="1" applyFill="1" applyBorder="1" applyAlignment="1">
      <alignment horizontal="center" vertical="center" textRotation="90" wrapText="1"/>
    </xf>
    <xf numFmtId="0" fontId="5" fillId="3" borderId="24" xfId="0" applyFont="1" applyFill="1" applyBorder="1" applyAlignment="1">
      <alignment horizontal="center" vertical="center" textRotation="90" wrapText="1"/>
    </xf>
    <xf numFmtId="0" fontId="5" fillId="3" borderId="27" xfId="0" applyFont="1" applyFill="1" applyBorder="1" applyAlignment="1">
      <alignment horizontal="center" vertical="center" textRotation="90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/>
    </xf>
    <xf numFmtId="0" fontId="1" fillId="6" borderId="17" xfId="0" applyFont="1" applyFill="1" applyBorder="1" applyAlignment="1">
      <alignment horizontal="center"/>
    </xf>
    <xf numFmtId="0" fontId="1" fillId="5" borderId="21" xfId="0" applyFont="1" applyFill="1" applyBorder="1" applyAlignment="1">
      <alignment horizontal="center"/>
    </xf>
    <xf numFmtId="0" fontId="1" fillId="5" borderId="2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tabSelected="1" topLeftCell="A19" zoomScale="77" zoomScaleNormal="77" workbookViewId="0">
      <selection activeCell="I50" sqref="I50"/>
    </sheetView>
  </sheetViews>
  <sheetFormatPr defaultRowHeight="15" x14ac:dyDescent="0.25"/>
  <cols>
    <col min="1" max="1" width="27.140625" style="1" customWidth="1"/>
    <col min="2" max="2" width="9.140625" style="1"/>
    <col min="3" max="3" width="9.140625" style="2"/>
    <col min="4" max="17" width="11.7109375" style="2" customWidth="1"/>
    <col min="18" max="256" width="9.140625" style="1"/>
    <col min="257" max="257" width="27.140625" style="1" customWidth="1"/>
    <col min="258" max="259" width="9.140625" style="1"/>
    <col min="260" max="273" width="11.7109375" style="1" customWidth="1"/>
    <col min="274" max="512" width="9.140625" style="1"/>
    <col min="513" max="513" width="27.140625" style="1" customWidth="1"/>
    <col min="514" max="515" width="9.140625" style="1"/>
    <col min="516" max="529" width="11.7109375" style="1" customWidth="1"/>
    <col min="530" max="768" width="9.140625" style="1"/>
    <col min="769" max="769" width="27.140625" style="1" customWidth="1"/>
    <col min="770" max="771" width="9.140625" style="1"/>
    <col min="772" max="785" width="11.7109375" style="1" customWidth="1"/>
    <col min="786" max="1024" width="9.140625" style="1"/>
    <col min="1025" max="1025" width="27.140625" style="1" customWidth="1"/>
    <col min="1026" max="1027" width="9.140625" style="1"/>
    <col min="1028" max="1041" width="11.7109375" style="1" customWidth="1"/>
    <col min="1042" max="1280" width="9.140625" style="1"/>
    <col min="1281" max="1281" width="27.140625" style="1" customWidth="1"/>
    <col min="1282" max="1283" width="9.140625" style="1"/>
    <col min="1284" max="1297" width="11.7109375" style="1" customWidth="1"/>
    <col min="1298" max="1536" width="9.140625" style="1"/>
    <col min="1537" max="1537" width="27.140625" style="1" customWidth="1"/>
    <col min="1538" max="1539" width="9.140625" style="1"/>
    <col min="1540" max="1553" width="11.7109375" style="1" customWidth="1"/>
    <col min="1554" max="1792" width="9.140625" style="1"/>
    <col min="1793" max="1793" width="27.140625" style="1" customWidth="1"/>
    <col min="1794" max="1795" width="9.140625" style="1"/>
    <col min="1796" max="1809" width="11.7109375" style="1" customWidth="1"/>
    <col min="1810" max="2048" width="9.140625" style="1"/>
    <col min="2049" max="2049" width="27.140625" style="1" customWidth="1"/>
    <col min="2050" max="2051" width="9.140625" style="1"/>
    <col min="2052" max="2065" width="11.7109375" style="1" customWidth="1"/>
    <col min="2066" max="2304" width="9.140625" style="1"/>
    <col min="2305" max="2305" width="27.140625" style="1" customWidth="1"/>
    <col min="2306" max="2307" width="9.140625" style="1"/>
    <col min="2308" max="2321" width="11.7109375" style="1" customWidth="1"/>
    <col min="2322" max="2560" width="9.140625" style="1"/>
    <col min="2561" max="2561" width="27.140625" style="1" customWidth="1"/>
    <col min="2562" max="2563" width="9.140625" style="1"/>
    <col min="2564" max="2577" width="11.7109375" style="1" customWidth="1"/>
    <col min="2578" max="2816" width="9.140625" style="1"/>
    <col min="2817" max="2817" width="27.140625" style="1" customWidth="1"/>
    <col min="2818" max="2819" width="9.140625" style="1"/>
    <col min="2820" max="2833" width="11.7109375" style="1" customWidth="1"/>
    <col min="2834" max="3072" width="9.140625" style="1"/>
    <col min="3073" max="3073" width="27.140625" style="1" customWidth="1"/>
    <col min="3074" max="3075" width="9.140625" style="1"/>
    <col min="3076" max="3089" width="11.7109375" style="1" customWidth="1"/>
    <col min="3090" max="3328" width="9.140625" style="1"/>
    <col min="3329" max="3329" width="27.140625" style="1" customWidth="1"/>
    <col min="3330" max="3331" width="9.140625" style="1"/>
    <col min="3332" max="3345" width="11.7109375" style="1" customWidth="1"/>
    <col min="3346" max="3584" width="9.140625" style="1"/>
    <col min="3585" max="3585" width="27.140625" style="1" customWidth="1"/>
    <col min="3586" max="3587" width="9.140625" style="1"/>
    <col min="3588" max="3601" width="11.7109375" style="1" customWidth="1"/>
    <col min="3602" max="3840" width="9.140625" style="1"/>
    <col min="3841" max="3841" width="27.140625" style="1" customWidth="1"/>
    <col min="3842" max="3843" width="9.140625" style="1"/>
    <col min="3844" max="3857" width="11.7109375" style="1" customWidth="1"/>
    <col min="3858" max="4096" width="9.140625" style="1"/>
    <col min="4097" max="4097" width="27.140625" style="1" customWidth="1"/>
    <col min="4098" max="4099" width="9.140625" style="1"/>
    <col min="4100" max="4113" width="11.7109375" style="1" customWidth="1"/>
    <col min="4114" max="4352" width="9.140625" style="1"/>
    <col min="4353" max="4353" width="27.140625" style="1" customWidth="1"/>
    <col min="4354" max="4355" width="9.140625" style="1"/>
    <col min="4356" max="4369" width="11.7109375" style="1" customWidth="1"/>
    <col min="4370" max="4608" width="9.140625" style="1"/>
    <col min="4609" max="4609" width="27.140625" style="1" customWidth="1"/>
    <col min="4610" max="4611" width="9.140625" style="1"/>
    <col min="4612" max="4625" width="11.7109375" style="1" customWidth="1"/>
    <col min="4626" max="4864" width="9.140625" style="1"/>
    <col min="4865" max="4865" width="27.140625" style="1" customWidth="1"/>
    <col min="4866" max="4867" width="9.140625" style="1"/>
    <col min="4868" max="4881" width="11.7109375" style="1" customWidth="1"/>
    <col min="4882" max="5120" width="9.140625" style="1"/>
    <col min="5121" max="5121" width="27.140625" style="1" customWidth="1"/>
    <col min="5122" max="5123" width="9.140625" style="1"/>
    <col min="5124" max="5137" width="11.7109375" style="1" customWidth="1"/>
    <col min="5138" max="5376" width="9.140625" style="1"/>
    <col min="5377" max="5377" width="27.140625" style="1" customWidth="1"/>
    <col min="5378" max="5379" width="9.140625" style="1"/>
    <col min="5380" max="5393" width="11.7109375" style="1" customWidth="1"/>
    <col min="5394" max="5632" width="9.140625" style="1"/>
    <col min="5633" max="5633" width="27.140625" style="1" customWidth="1"/>
    <col min="5634" max="5635" width="9.140625" style="1"/>
    <col min="5636" max="5649" width="11.7109375" style="1" customWidth="1"/>
    <col min="5650" max="5888" width="9.140625" style="1"/>
    <col min="5889" max="5889" width="27.140625" style="1" customWidth="1"/>
    <col min="5890" max="5891" width="9.140625" style="1"/>
    <col min="5892" max="5905" width="11.7109375" style="1" customWidth="1"/>
    <col min="5906" max="6144" width="9.140625" style="1"/>
    <col min="6145" max="6145" width="27.140625" style="1" customWidth="1"/>
    <col min="6146" max="6147" width="9.140625" style="1"/>
    <col min="6148" max="6161" width="11.7109375" style="1" customWidth="1"/>
    <col min="6162" max="6400" width="9.140625" style="1"/>
    <col min="6401" max="6401" width="27.140625" style="1" customWidth="1"/>
    <col min="6402" max="6403" width="9.140625" style="1"/>
    <col min="6404" max="6417" width="11.7109375" style="1" customWidth="1"/>
    <col min="6418" max="6656" width="9.140625" style="1"/>
    <col min="6657" max="6657" width="27.140625" style="1" customWidth="1"/>
    <col min="6658" max="6659" width="9.140625" style="1"/>
    <col min="6660" max="6673" width="11.7109375" style="1" customWidth="1"/>
    <col min="6674" max="6912" width="9.140625" style="1"/>
    <col min="6913" max="6913" width="27.140625" style="1" customWidth="1"/>
    <col min="6914" max="6915" width="9.140625" style="1"/>
    <col min="6916" max="6929" width="11.7109375" style="1" customWidth="1"/>
    <col min="6930" max="7168" width="9.140625" style="1"/>
    <col min="7169" max="7169" width="27.140625" style="1" customWidth="1"/>
    <col min="7170" max="7171" width="9.140625" style="1"/>
    <col min="7172" max="7185" width="11.7109375" style="1" customWidth="1"/>
    <col min="7186" max="7424" width="9.140625" style="1"/>
    <col min="7425" max="7425" width="27.140625" style="1" customWidth="1"/>
    <col min="7426" max="7427" width="9.140625" style="1"/>
    <col min="7428" max="7441" width="11.7109375" style="1" customWidth="1"/>
    <col min="7442" max="7680" width="9.140625" style="1"/>
    <col min="7681" max="7681" width="27.140625" style="1" customWidth="1"/>
    <col min="7682" max="7683" width="9.140625" style="1"/>
    <col min="7684" max="7697" width="11.7109375" style="1" customWidth="1"/>
    <col min="7698" max="7936" width="9.140625" style="1"/>
    <col min="7937" max="7937" width="27.140625" style="1" customWidth="1"/>
    <col min="7938" max="7939" width="9.140625" style="1"/>
    <col min="7940" max="7953" width="11.7109375" style="1" customWidth="1"/>
    <col min="7954" max="8192" width="9.140625" style="1"/>
    <col min="8193" max="8193" width="27.140625" style="1" customWidth="1"/>
    <col min="8194" max="8195" width="9.140625" style="1"/>
    <col min="8196" max="8209" width="11.7109375" style="1" customWidth="1"/>
    <col min="8210" max="8448" width="9.140625" style="1"/>
    <col min="8449" max="8449" width="27.140625" style="1" customWidth="1"/>
    <col min="8450" max="8451" width="9.140625" style="1"/>
    <col min="8452" max="8465" width="11.7109375" style="1" customWidth="1"/>
    <col min="8466" max="8704" width="9.140625" style="1"/>
    <col min="8705" max="8705" width="27.140625" style="1" customWidth="1"/>
    <col min="8706" max="8707" width="9.140625" style="1"/>
    <col min="8708" max="8721" width="11.7109375" style="1" customWidth="1"/>
    <col min="8722" max="8960" width="9.140625" style="1"/>
    <col min="8961" max="8961" width="27.140625" style="1" customWidth="1"/>
    <col min="8962" max="8963" width="9.140625" style="1"/>
    <col min="8964" max="8977" width="11.7109375" style="1" customWidth="1"/>
    <col min="8978" max="9216" width="9.140625" style="1"/>
    <col min="9217" max="9217" width="27.140625" style="1" customWidth="1"/>
    <col min="9218" max="9219" width="9.140625" style="1"/>
    <col min="9220" max="9233" width="11.7109375" style="1" customWidth="1"/>
    <col min="9234" max="9472" width="9.140625" style="1"/>
    <col min="9473" max="9473" width="27.140625" style="1" customWidth="1"/>
    <col min="9474" max="9475" width="9.140625" style="1"/>
    <col min="9476" max="9489" width="11.7109375" style="1" customWidth="1"/>
    <col min="9490" max="9728" width="9.140625" style="1"/>
    <col min="9729" max="9729" width="27.140625" style="1" customWidth="1"/>
    <col min="9730" max="9731" width="9.140625" style="1"/>
    <col min="9732" max="9745" width="11.7109375" style="1" customWidth="1"/>
    <col min="9746" max="9984" width="9.140625" style="1"/>
    <col min="9985" max="9985" width="27.140625" style="1" customWidth="1"/>
    <col min="9986" max="9987" width="9.140625" style="1"/>
    <col min="9988" max="10001" width="11.7109375" style="1" customWidth="1"/>
    <col min="10002" max="10240" width="9.140625" style="1"/>
    <col min="10241" max="10241" width="27.140625" style="1" customWidth="1"/>
    <col min="10242" max="10243" width="9.140625" style="1"/>
    <col min="10244" max="10257" width="11.7109375" style="1" customWidth="1"/>
    <col min="10258" max="10496" width="9.140625" style="1"/>
    <col min="10497" max="10497" width="27.140625" style="1" customWidth="1"/>
    <col min="10498" max="10499" width="9.140625" style="1"/>
    <col min="10500" max="10513" width="11.7109375" style="1" customWidth="1"/>
    <col min="10514" max="10752" width="9.140625" style="1"/>
    <col min="10753" max="10753" width="27.140625" style="1" customWidth="1"/>
    <col min="10754" max="10755" width="9.140625" style="1"/>
    <col min="10756" max="10769" width="11.7109375" style="1" customWidth="1"/>
    <col min="10770" max="11008" width="9.140625" style="1"/>
    <col min="11009" max="11009" width="27.140625" style="1" customWidth="1"/>
    <col min="11010" max="11011" width="9.140625" style="1"/>
    <col min="11012" max="11025" width="11.7109375" style="1" customWidth="1"/>
    <col min="11026" max="11264" width="9.140625" style="1"/>
    <col min="11265" max="11265" width="27.140625" style="1" customWidth="1"/>
    <col min="11266" max="11267" width="9.140625" style="1"/>
    <col min="11268" max="11281" width="11.7109375" style="1" customWidth="1"/>
    <col min="11282" max="11520" width="9.140625" style="1"/>
    <col min="11521" max="11521" width="27.140625" style="1" customWidth="1"/>
    <col min="11522" max="11523" width="9.140625" style="1"/>
    <col min="11524" max="11537" width="11.7109375" style="1" customWidth="1"/>
    <col min="11538" max="11776" width="9.140625" style="1"/>
    <col min="11777" max="11777" width="27.140625" style="1" customWidth="1"/>
    <col min="11778" max="11779" width="9.140625" style="1"/>
    <col min="11780" max="11793" width="11.7109375" style="1" customWidth="1"/>
    <col min="11794" max="12032" width="9.140625" style="1"/>
    <col min="12033" max="12033" width="27.140625" style="1" customWidth="1"/>
    <col min="12034" max="12035" width="9.140625" style="1"/>
    <col min="12036" max="12049" width="11.7109375" style="1" customWidth="1"/>
    <col min="12050" max="12288" width="9.140625" style="1"/>
    <col min="12289" max="12289" width="27.140625" style="1" customWidth="1"/>
    <col min="12290" max="12291" width="9.140625" style="1"/>
    <col min="12292" max="12305" width="11.7109375" style="1" customWidth="1"/>
    <col min="12306" max="12544" width="9.140625" style="1"/>
    <col min="12545" max="12545" width="27.140625" style="1" customWidth="1"/>
    <col min="12546" max="12547" width="9.140625" style="1"/>
    <col min="12548" max="12561" width="11.7109375" style="1" customWidth="1"/>
    <col min="12562" max="12800" width="9.140625" style="1"/>
    <col min="12801" max="12801" width="27.140625" style="1" customWidth="1"/>
    <col min="12802" max="12803" width="9.140625" style="1"/>
    <col min="12804" max="12817" width="11.7109375" style="1" customWidth="1"/>
    <col min="12818" max="13056" width="9.140625" style="1"/>
    <col min="13057" max="13057" width="27.140625" style="1" customWidth="1"/>
    <col min="13058" max="13059" width="9.140625" style="1"/>
    <col min="13060" max="13073" width="11.7109375" style="1" customWidth="1"/>
    <col min="13074" max="13312" width="9.140625" style="1"/>
    <col min="13313" max="13313" width="27.140625" style="1" customWidth="1"/>
    <col min="13314" max="13315" width="9.140625" style="1"/>
    <col min="13316" max="13329" width="11.7109375" style="1" customWidth="1"/>
    <col min="13330" max="13568" width="9.140625" style="1"/>
    <col min="13569" max="13569" width="27.140625" style="1" customWidth="1"/>
    <col min="13570" max="13571" width="9.140625" style="1"/>
    <col min="13572" max="13585" width="11.7109375" style="1" customWidth="1"/>
    <col min="13586" max="13824" width="9.140625" style="1"/>
    <col min="13825" max="13825" width="27.140625" style="1" customWidth="1"/>
    <col min="13826" max="13827" width="9.140625" style="1"/>
    <col min="13828" max="13841" width="11.7109375" style="1" customWidth="1"/>
    <col min="13842" max="14080" width="9.140625" style="1"/>
    <col min="14081" max="14081" width="27.140625" style="1" customWidth="1"/>
    <col min="14082" max="14083" width="9.140625" style="1"/>
    <col min="14084" max="14097" width="11.7109375" style="1" customWidth="1"/>
    <col min="14098" max="14336" width="9.140625" style="1"/>
    <col min="14337" max="14337" width="27.140625" style="1" customWidth="1"/>
    <col min="14338" max="14339" width="9.140625" style="1"/>
    <col min="14340" max="14353" width="11.7109375" style="1" customWidth="1"/>
    <col min="14354" max="14592" width="9.140625" style="1"/>
    <col min="14593" max="14593" width="27.140625" style="1" customWidth="1"/>
    <col min="14594" max="14595" width="9.140625" style="1"/>
    <col min="14596" max="14609" width="11.7109375" style="1" customWidth="1"/>
    <col min="14610" max="14848" width="9.140625" style="1"/>
    <col min="14849" max="14849" width="27.140625" style="1" customWidth="1"/>
    <col min="14850" max="14851" width="9.140625" style="1"/>
    <col min="14852" max="14865" width="11.7109375" style="1" customWidth="1"/>
    <col min="14866" max="15104" width="9.140625" style="1"/>
    <col min="15105" max="15105" width="27.140625" style="1" customWidth="1"/>
    <col min="15106" max="15107" width="9.140625" style="1"/>
    <col min="15108" max="15121" width="11.7109375" style="1" customWidth="1"/>
    <col min="15122" max="15360" width="9.140625" style="1"/>
    <col min="15361" max="15361" width="27.140625" style="1" customWidth="1"/>
    <col min="15362" max="15363" width="9.140625" style="1"/>
    <col min="15364" max="15377" width="11.7109375" style="1" customWidth="1"/>
    <col min="15378" max="15616" width="9.140625" style="1"/>
    <col min="15617" max="15617" width="27.140625" style="1" customWidth="1"/>
    <col min="15618" max="15619" width="9.140625" style="1"/>
    <col min="15620" max="15633" width="11.7109375" style="1" customWidth="1"/>
    <col min="15634" max="15872" width="9.140625" style="1"/>
    <col min="15873" max="15873" width="27.140625" style="1" customWidth="1"/>
    <col min="15874" max="15875" width="9.140625" style="1"/>
    <col min="15876" max="15889" width="11.7109375" style="1" customWidth="1"/>
    <col min="15890" max="16128" width="9.140625" style="1"/>
    <col min="16129" max="16129" width="27.140625" style="1" customWidth="1"/>
    <col min="16130" max="16131" width="9.140625" style="1"/>
    <col min="16132" max="16145" width="11.7109375" style="1" customWidth="1"/>
    <col min="16146" max="16384" width="9.140625" style="1"/>
  </cols>
  <sheetData>
    <row r="1" spans="1:18" ht="15.75" thickBot="1" x14ac:dyDescent="0.3"/>
    <row r="2" spans="1:18" ht="15.75" thickBot="1" x14ac:dyDescent="0.3">
      <c r="A2" s="105" t="s">
        <v>0</v>
      </c>
      <c r="B2" s="105" t="s">
        <v>1</v>
      </c>
      <c r="C2" s="108" t="s">
        <v>2</v>
      </c>
      <c r="D2" s="111" t="s">
        <v>3</v>
      </c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126" t="s">
        <v>64</v>
      </c>
    </row>
    <row r="3" spans="1:18" ht="15.75" thickBot="1" x14ac:dyDescent="0.3">
      <c r="A3" s="106"/>
      <c r="B3" s="106"/>
      <c r="C3" s="109"/>
      <c r="D3" s="3" t="s">
        <v>12</v>
      </c>
      <c r="E3" s="4" t="s">
        <v>70</v>
      </c>
      <c r="F3" s="4" t="s">
        <v>71</v>
      </c>
      <c r="G3" s="4" t="s">
        <v>72</v>
      </c>
      <c r="H3" s="4" t="s">
        <v>73</v>
      </c>
      <c r="I3" s="4" t="s">
        <v>74</v>
      </c>
      <c r="J3" s="4" t="s">
        <v>75</v>
      </c>
      <c r="K3" s="4" t="s">
        <v>76</v>
      </c>
      <c r="L3" s="4" t="s">
        <v>77</v>
      </c>
      <c r="M3" s="4" t="s">
        <v>78</v>
      </c>
      <c r="N3" s="4" t="s">
        <v>69</v>
      </c>
      <c r="O3" s="4" t="s">
        <v>79</v>
      </c>
      <c r="P3" s="5" t="s">
        <v>80</v>
      </c>
      <c r="Q3" s="105" t="s">
        <v>17</v>
      </c>
      <c r="R3" s="127"/>
    </row>
    <row r="4" spans="1:18" ht="15.75" thickBot="1" x14ac:dyDescent="0.3">
      <c r="A4" s="107"/>
      <c r="B4" s="107"/>
      <c r="C4" s="110"/>
      <c r="D4" s="3" t="s">
        <v>18</v>
      </c>
      <c r="E4" s="4" t="s">
        <v>19</v>
      </c>
      <c r="F4" s="4" t="s">
        <v>20</v>
      </c>
      <c r="G4" s="4" t="s">
        <v>21</v>
      </c>
      <c r="H4" s="4" t="s">
        <v>22</v>
      </c>
      <c r="I4" s="4" t="s">
        <v>23</v>
      </c>
      <c r="J4" s="4" t="s">
        <v>24</v>
      </c>
      <c r="K4" s="4" t="s">
        <v>25</v>
      </c>
      <c r="L4" s="4" t="s">
        <v>26</v>
      </c>
      <c r="M4" s="4" t="s">
        <v>27</v>
      </c>
      <c r="N4" s="4" t="s">
        <v>28</v>
      </c>
      <c r="O4" s="4" t="s">
        <v>29</v>
      </c>
      <c r="P4" s="5" t="s">
        <v>30</v>
      </c>
      <c r="Q4" s="107"/>
      <c r="R4" s="127"/>
    </row>
    <row r="5" spans="1:18" x14ac:dyDescent="0.25">
      <c r="A5" s="114" t="s">
        <v>31</v>
      </c>
      <c r="B5" s="6" t="s">
        <v>4</v>
      </c>
      <c r="C5" s="7">
        <v>47</v>
      </c>
      <c r="D5" s="8">
        <f>SUM('AMOSTRA TOTAL'!E2:E47)/$C$5</f>
        <v>6.4042553191489358</v>
      </c>
      <c r="E5" s="8">
        <f>SUM('AMOSTRA TOTAL'!F2:F47)/$C$5</f>
        <v>5.8510638297872344</v>
      </c>
      <c r="F5" s="8">
        <f>SUM('AMOSTRA TOTAL'!G2:G47)/$C$5</f>
        <v>5.6595744680851068</v>
      </c>
      <c r="G5" s="8">
        <f>SUM('AMOSTRA TOTAL'!H2:H47)/$C$5</f>
        <v>6.2127659574468082</v>
      </c>
      <c r="H5" s="8">
        <f>SUM('AMOSTRA TOTAL'!I2:I47)/$C$5</f>
        <v>6.0212765957446805</v>
      </c>
      <c r="I5" s="8">
        <f>SUM('AMOSTRA TOTAL'!J2:J47)/$C$5</f>
        <v>5.8085106382978724</v>
      </c>
      <c r="J5" s="8">
        <f>SUM('AMOSTRA TOTAL'!K2:K47)/$C$5</f>
        <v>6.2978723404255321</v>
      </c>
      <c r="K5" s="8">
        <f>SUM('AMOSTRA TOTAL'!L2:L47)/$C$5</f>
        <v>6.2127659574468082</v>
      </c>
      <c r="L5" s="8">
        <f>SUM('AMOSTRA TOTAL'!M2:M47)/$C$5</f>
        <v>5.5531914893617023</v>
      </c>
      <c r="M5" s="8">
        <f>SUM('AMOSTRA TOTAL'!N2:N47)/$C$5</f>
        <v>5.4468085106382977</v>
      </c>
      <c r="N5" s="8">
        <f>SUM('AMOSTRA TOTAL'!O2:O47)/$C$5</f>
        <v>4.8297872340425529</v>
      </c>
      <c r="O5" s="8">
        <f>SUM('AMOSTRA TOTAL'!P2:P47)/$C$5</f>
        <v>5.6382978723404253</v>
      </c>
      <c r="P5" s="8">
        <f>SUM('AMOSTRA TOTAL'!Q2:Q47)/$C$5</f>
        <v>6.4042553191489358</v>
      </c>
      <c r="Q5" s="87">
        <f>SUM(D5:P5)/13</f>
        <v>5.8723404255319149</v>
      </c>
      <c r="R5" s="127"/>
    </row>
    <row r="6" spans="1:18" x14ac:dyDescent="0.25">
      <c r="A6" s="115"/>
      <c r="B6" s="10" t="s">
        <v>5</v>
      </c>
      <c r="C6" s="11">
        <v>30</v>
      </c>
      <c r="D6" s="12">
        <f>SUM('AMOSTRA TOTAL'!E48:E74)/$C$6</f>
        <v>5</v>
      </c>
      <c r="E6" s="12">
        <f>SUM('AMOSTRA TOTAL'!F48:F74)/$C$6</f>
        <v>4.7</v>
      </c>
      <c r="F6" s="12">
        <f>SUM('AMOSTRA TOTAL'!G48:G74)/$C$6</f>
        <v>5</v>
      </c>
      <c r="G6" s="12">
        <f>SUM('AMOSTRA TOTAL'!H48:H74)/$C$6</f>
        <v>6.333333333333333</v>
      </c>
      <c r="H6" s="12">
        <f>SUM('AMOSTRA TOTAL'!I48:I74)/$C$6</f>
        <v>5.166666666666667</v>
      </c>
      <c r="I6" s="12">
        <f>SUM('AMOSTRA TOTAL'!J48:J74)/$C$6</f>
        <v>5</v>
      </c>
      <c r="J6" s="12">
        <f>SUM('AMOSTRA TOTAL'!K48:K74)/$C$6</f>
        <v>5.5</v>
      </c>
      <c r="K6" s="12">
        <f>SUM('AMOSTRA TOTAL'!L48:L74)/$C$6</f>
        <v>5</v>
      </c>
      <c r="L6" s="12">
        <f>SUM('AMOSTRA TOTAL'!M48:M74)/$C$6</f>
        <v>5.0333333333333332</v>
      </c>
      <c r="M6" s="12">
        <f>SUM('AMOSTRA TOTAL'!N48:N74)/$C$6</f>
        <v>5.333333333333333</v>
      </c>
      <c r="N6" s="12">
        <f>SUM('AMOSTRA TOTAL'!O48:O74)/$C$6</f>
        <v>4.8666666666666663</v>
      </c>
      <c r="O6" s="12">
        <f>SUM('AMOSTRA TOTAL'!P48:P74)/$C$6</f>
        <v>5.166666666666667</v>
      </c>
      <c r="P6" s="12">
        <f>SUM('AMOSTRA TOTAL'!Q48:Q74)/$C$6</f>
        <v>5.5333333333333332</v>
      </c>
      <c r="Q6" s="88">
        <f t="shared" ref="Q6:Q17" si="0">SUM(D6:P6)/13</f>
        <v>5.2025641025641027</v>
      </c>
      <c r="R6" s="127"/>
    </row>
    <row r="7" spans="1:18" x14ac:dyDescent="0.25">
      <c r="A7" s="115"/>
      <c r="B7" s="10" t="s">
        <v>6</v>
      </c>
      <c r="C7" s="11">
        <v>39</v>
      </c>
      <c r="D7" s="12">
        <f>SUM('AMOSTRA TOTAL'!E75:E113)/$C$7</f>
        <v>5.4615384615384617</v>
      </c>
      <c r="E7" s="12">
        <f>SUM('AMOSTRA TOTAL'!F75:F113)/$C$7</f>
        <v>5.4615384615384617</v>
      </c>
      <c r="F7" s="12">
        <f>SUM('AMOSTRA TOTAL'!G75:G113)/$C$7</f>
        <v>5.9487179487179489</v>
      </c>
      <c r="G7" s="12">
        <f>SUM('AMOSTRA TOTAL'!H75:H113)/$C$7</f>
        <v>6.8461538461538458</v>
      </c>
      <c r="H7" s="12">
        <f>SUM('AMOSTRA TOTAL'!I75:I113)/$C$7</f>
        <v>5.5897435897435894</v>
      </c>
      <c r="I7" s="12">
        <f>SUM('AMOSTRA TOTAL'!J75:J113)/$C$7</f>
        <v>5.8461538461538458</v>
      </c>
      <c r="J7" s="12">
        <f>SUM('AMOSTRA TOTAL'!K75:K113)/$C$7</f>
        <v>5.4102564102564106</v>
      </c>
      <c r="K7" s="12">
        <f>SUM('AMOSTRA TOTAL'!L75:L113)/$C$7</f>
        <v>5.5897435897435894</v>
      </c>
      <c r="L7" s="12">
        <f>SUM('AMOSTRA TOTAL'!M75:M113)/$C$7</f>
        <v>5.1282051282051286</v>
      </c>
      <c r="M7" s="12">
        <f>SUM('AMOSTRA TOTAL'!N75:N113)/$C$7</f>
        <v>5.4102564102564106</v>
      </c>
      <c r="N7" s="12">
        <f>SUM('AMOSTRA TOTAL'!O75:O113)/$C$7</f>
        <v>5.0769230769230766</v>
      </c>
      <c r="O7" s="12">
        <f>SUM('AMOSTRA TOTAL'!P75:P113)/$C$7</f>
        <v>5.9487179487179489</v>
      </c>
      <c r="P7" s="12">
        <f>SUM('AMOSTRA TOTAL'!Q75:Q113)/$C$7</f>
        <v>5.7435897435897436</v>
      </c>
      <c r="Q7" s="88">
        <f t="shared" si="0"/>
        <v>5.6508875739644973</v>
      </c>
      <c r="R7" s="127"/>
    </row>
    <row r="8" spans="1:18" x14ac:dyDescent="0.25">
      <c r="A8" s="115"/>
      <c r="B8" s="10" t="s">
        <v>7</v>
      </c>
      <c r="C8" s="11">
        <v>44</v>
      </c>
      <c r="D8" s="12">
        <f>SUM('AMOSTRA TOTAL'!E114:E157)/$C$8</f>
        <v>6.4545454545454541</v>
      </c>
      <c r="E8" s="12">
        <f>SUM('AMOSTRA TOTAL'!F114:F157)/$C$8</f>
        <v>5.9318181818181817</v>
      </c>
      <c r="F8" s="12">
        <f>SUM('AMOSTRA TOTAL'!G114:G157)/$C$8</f>
        <v>5.9318181818181817</v>
      </c>
      <c r="G8" s="12">
        <f>SUM('AMOSTRA TOTAL'!H114:H157)/$C$8</f>
        <v>7.3409090909090908</v>
      </c>
      <c r="H8" s="12">
        <f>SUM('AMOSTRA TOTAL'!I114:I157)/$C$8</f>
        <v>6.6363636363636367</v>
      </c>
      <c r="I8" s="12">
        <f>SUM('AMOSTRA TOTAL'!J114:J157)/$C$8</f>
        <v>6.1136363636363633</v>
      </c>
      <c r="J8" s="12">
        <f>SUM('AMOSTRA TOTAL'!K114:K157)/$C$8</f>
        <v>5.7045454545454541</v>
      </c>
      <c r="K8" s="12">
        <f>SUM('AMOSTRA TOTAL'!L114:L157)/$C$8</f>
        <v>6.5681818181818183</v>
      </c>
      <c r="L8" s="12">
        <f>SUM('AMOSTRA TOTAL'!M114:M157)/$C$8</f>
        <v>6.1590909090909092</v>
      </c>
      <c r="M8" s="12">
        <f>SUM('AMOSTRA TOTAL'!N114:N157)/$C$8</f>
        <v>6.6136363636363633</v>
      </c>
      <c r="N8" s="12">
        <f>SUM('AMOSTRA TOTAL'!O114:O157)/$C$8</f>
        <v>5.3409090909090908</v>
      </c>
      <c r="O8" s="12">
        <f>SUM('AMOSTRA TOTAL'!P114:P157)/$C$8</f>
        <v>6.1363636363636367</v>
      </c>
      <c r="P8" s="12">
        <f>SUM('AMOSTRA TOTAL'!Q114:Q157)/$C$8</f>
        <v>6.2272727272727275</v>
      </c>
      <c r="Q8" s="88">
        <f t="shared" si="0"/>
        <v>6.2430069930069942</v>
      </c>
      <c r="R8" s="127"/>
    </row>
    <row r="9" spans="1:18" x14ac:dyDescent="0.25">
      <c r="A9" s="115"/>
      <c r="B9" s="10" t="s">
        <v>8</v>
      </c>
      <c r="C9" s="11">
        <v>33</v>
      </c>
      <c r="D9" s="12">
        <f>SUM('AMOSTRA TOTAL'!E158:E188)/$C$9</f>
        <v>6.8181818181818183</v>
      </c>
      <c r="E9" s="12">
        <f>SUM('AMOSTRA TOTAL'!F158:F188)/$C$9</f>
        <v>7.666666666666667</v>
      </c>
      <c r="F9" s="12">
        <f>SUM('AMOSTRA TOTAL'!G158:G188)/$C$9</f>
        <v>5.6363636363636367</v>
      </c>
      <c r="G9" s="12">
        <f>SUM('AMOSTRA TOTAL'!H158:H188)/$C$9</f>
        <v>7.666666666666667</v>
      </c>
      <c r="H9" s="12">
        <f>SUM('AMOSTRA TOTAL'!I158:I188)/$C$9</f>
        <v>6.7272727272727275</v>
      </c>
      <c r="I9" s="12">
        <f>SUM('AMOSTRA TOTAL'!J158:J188)/$C$9</f>
        <v>6.9090909090909092</v>
      </c>
      <c r="J9" s="12">
        <f>SUM('AMOSTRA TOTAL'!K158:K188)/$C$9</f>
        <v>6.5454545454545459</v>
      </c>
      <c r="K9" s="12">
        <f>SUM('AMOSTRA TOTAL'!L158:L188)/$C$9</f>
        <v>7.0909090909090908</v>
      </c>
      <c r="L9" s="12">
        <f>SUM('AMOSTRA TOTAL'!M158:M188)/$C$9</f>
        <v>6.5151515151515156</v>
      </c>
      <c r="M9" s="12">
        <f>SUM('AMOSTRA TOTAL'!N158:N188)/$C$9</f>
        <v>7.2121212121212119</v>
      </c>
      <c r="N9" s="12">
        <f>SUM('AMOSTRA TOTAL'!O158:O188)/$C$9</f>
        <v>6.0909090909090908</v>
      </c>
      <c r="O9" s="12">
        <f>SUM('AMOSTRA TOTAL'!P158:P188)/$C$9</f>
        <v>6.3939393939393936</v>
      </c>
      <c r="P9" s="12">
        <f>SUM('AMOSTRA TOTAL'!Q158:Q188)/$C$9</f>
        <v>6.7575757575757578</v>
      </c>
      <c r="Q9" s="88">
        <f t="shared" si="0"/>
        <v>6.771561771561772</v>
      </c>
      <c r="R9" s="127"/>
    </row>
    <row r="10" spans="1:18" x14ac:dyDescent="0.25">
      <c r="A10" s="115"/>
      <c r="B10" s="10" t="s">
        <v>9</v>
      </c>
      <c r="C10" s="11">
        <v>35</v>
      </c>
      <c r="D10" s="12">
        <f>SUM('AMOSTRA TOTAL'!E189:E223)/$C$10</f>
        <v>7.4</v>
      </c>
      <c r="E10" s="12">
        <f>SUM('AMOSTRA TOTAL'!F189:F223)/$C$10</f>
        <v>7.5142857142857142</v>
      </c>
      <c r="F10" s="12">
        <f>SUM('AMOSTRA TOTAL'!G189:G223)/$C$10</f>
        <v>6.0571428571428569</v>
      </c>
      <c r="G10" s="12">
        <f>SUM('AMOSTRA TOTAL'!H189:H223)/$C$10</f>
        <v>8.2285714285714278</v>
      </c>
      <c r="H10" s="12">
        <f>SUM('AMOSTRA TOTAL'!I189:I223)/$C$10</f>
        <v>6.7428571428571429</v>
      </c>
      <c r="I10" s="12">
        <f>SUM('AMOSTRA TOTAL'!J189:J223)/$C$10</f>
        <v>6.4857142857142858</v>
      </c>
      <c r="J10" s="12">
        <f>SUM('AMOSTRA TOTAL'!K189:K223)/$C$10</f>
        <v>6.6</v>
      </c>
      <c r="K10" s="12">
        <f>SUM('AMOSTRA TOTAL'!L189:L223)/$C$10</f>
        <v>7.2</v>
      </c>
      <c r="L10" s="12">
        <f>SUM('AMOSTRA TOTAL'!M189:M223)/$C$10</f>
        <v>7.5142857142857142</v>
      </c>
      <c r="M10" s="12">
        <f>SUM('AMOSTRA TOTAL'!N189:N223)/$C$10</f>
        <v>7.5714285714285712</v>
      </c>
      <c r="N10" s="12">
        <f>SUM('AMOSTRA TOTAL'!O189:O223)/$C$10</f>
        <v>6.9714285714285715</v>
      </c>
      <c r="O10" s="12">
        <f>SUM('AMOSTRA TOTAL'!P189:P223)/$C$10</f>
        <v>6.4285714285714288</v>
      </c>
      <c r="P10" s="12">
        <f>SUM('AMOSTRA TOTAL'!Q189:Q223)/$C$10</f>
        <v>7.5428571428571427</v>
      </c>
      <c r="Q10" s="88">
        <f t="shared" si="0"/>
        <v>7.0967032967032972</v>
      </c>
      <c r="R10" s="127"/>
    </row>
    <row r="11" spans="1:18" x14ac:dyDescent="0.25">
      <c r="A11" s="115"/>
      <c r="B11" s="10" t="s">
        <v>10</v>
      </c>
      <c r="C11" s="11">
        <v>41</v>
      </c>
      <c r="D11" s="12">
        <f>SUM('AMOSTRA TOTAL'!E224:E264)/$C$11</f>
        <v>6.2926829268292686</v>
      </c>
      <c r="E11" s="12">
        <f>SUM('AMOSTRA TOTAL'!F224:F264)/$C$11</f>
        <v>5.1219512195121952</v>
      </c>
      <c r="F11" s="12">
        <f>SUM('AMOSTRA TOTAL'!G224:G264)/$C$11</f>
        <v>5.7560975609756095</v>
      </c>
      <c r="G11" s="12">
        <f>SUM('AMOSTRA TOTAL'!H224:H264)/$C$11</f>
        <v>6.8536585365853657</v>
      </c>
      <c r="H11" s="12">
        <f>SUM('AMOSTRA TOTAL'!I224:I264)/$C$11</f>
        <v>5.5609756097560972</v>
      </c>
      <c r="I11" s="12">
        <f>SUM('AMOSTRA TOTAL'!J224:J264)/$C$11</f>
        <v>5.1707317073170733</v>
      </c>
      <c r="J11" s="12">
        <f>SUM('AMOSTRA TOTAL'!K224:K264)/$C$11</f>
        <v>6.2195121951219514</v>
      </c>
      <c r="K11" s="12">
        <f>SUM('AMOSTRA TOTAL'!L224:L264)/$C$11</f>
        <v>5.6585365853658534</v>
      </c>
      <c r="L11" s="12">
        <f>SUM('AMOSTRA TOTAL'!M224:M264)/$C$11</f>
        <v>5.5121951219512191</v>
      </c>
      <c r="M11" s="12">
        <f>SUM('AMOSTRA TOTAL'!N224:N264)/$C$11</f>
        <v>5.5609756097560972</v>
      </c>
      <c r="N11" s="12">
        <f>SUM('AMOSTRA TOTAL'!O224:O264)/$C$11</f>
        <v>4.7073170731707314</v>
      </c>
      <c r="O11" s="12">
        <f>SUM('AMOSTRA TOTAL'!P224:P264)/$C$11</f>
        <v>5</v>
      </c>
      <c r="P11" s="12">
        <f>SUM('AMOSTRA TOTAL'!Q224:Q264)/$C$11</f>
        <v>6.4390243902439028</v>
      </c>
      <c r="Q11" s="88">
        <f t="shared" si="0"/>
        <v>5.6810506566604122</v>
      </c>
      <c r="R11" s="127"/>
    </row>
    <row r="12" spans="1:18" x14ac:dyDescent="0.25">
      <c r="A12" s="115"/>
      <c r="B12" s="10" t="s">
        <v>11</v>
      </c>
      <c r="C12" s="11">
        <v>42</v>
      </c>
      <c r="D12" s="12">
        <f>SUM('AMOSTRA TOTAL'!E265:E306)/$C$12</f>
        <v>6.4285714285714288</v>
      </c>
      <c r="E12" s="12">
        <f>SUM('AMOSTRA TOTAL'!F265:F306)/$C$12</f>
        <v>5.3571428571428568</v>
      </c>
      <c r="F12" s="12">
        <f>SUM('AMOSTRA TOTAL'!G265:G306)/$C$12</f>
        <v>5.7619047619047619</v>
      </c>
      <c r="G12" s="12">
        <f>SUM('AMOSTRA TOTAL'!H265:H306)/$C$12</f>
        <v>7</v>
      </c>
      <c r="H12" s="12">
        <f>SUM('AMOSTRA TOTAL'!I265:I306)/$C$12</f>
        <v>5.7142857142857144</v>
      </c>
      <c r="I12" s="12">
        <f>SUM('AMOSTRA TOTAL'!J265:J306)/$C$12</f>
        <v>5.7619047619047619</v>
      </c>
      <c r="J12" s="12">
        <f>SUM('AMOSTRA TOTAL'!K265:K306)/$C$12</f>
        <v>5.666666666666667</v>
      </c>
      <c r="K12" s="12">
        <f>SUM('AMOSTRA TOTAL'!L265:L306)/$C$12</f>
        <v>5.833333333333333</v>
      </c>
      <c r="L12" s="12">
        <f>SUM('AMOSTRA TOTAL'!M265:M306)/$C$12</f>
        <v>5.7380952380952381</v>
      </c>
      <c r="M12" s="12">
        <f>SUM('AMOSTRA TOTAL'!N265:N306)/$C$12</f>
        <v>5.9523809523809526</v>
      </c>
      <c r="N12" s="12">
        <f>SUM('AMOSTRA TOTAL'!O265:O306)/$C$12</f>
        <v>5.0238095238095237</v>
      </c>
      <c r="O12" s="12">
        <f>SUM('AMOSTRA TOTAL'!P265:P306)/$C$12</f>
        <v>5.4285714285714288</v>
      </c>
      <c r="P12" s="12">
        <f>SUM('AMOSTRA TOTAL'!Q265:Q306)/$C$12</f>
        <v>6.3809523809523814</v>
      </c>
      <c r="Q12" s="88">
        <f t="shared" si="0"/>
        <v>5.8498168498168504</v>
      </c>
      <c r="R12" s="127"/>
    </row>
    <row r="13" spans="1:18" x14ac:dyDescent="0.25">
      <c r="A13" s="115"/>
      <c r="B13" s="10" t="s">
        <v>12</v>
      </c>
      <c r="C13" s="11">
        <v>27</v>
      </c>
      <c r="D13" s="12">
        <f>SUM('AMOSTRA TOTAL'!E307:E332)/$C$13</f>
        <v>5.5555555555555554</v>
      </c>
      <c r="E13" s="12">
        <f>SUM('AMOSTRA TOTAL'!F307:F332)/$C$13</f>
        <v>4.7407407407407405</v>
      </c>
      <c r="F13" s="12">
        <f>SUM('AMOSTRA TOTAL'!G307:G332)/$C$13</f>
        <v>5.4074074074074074</v>
      </c>
      <c r="G13" s="12">
        <f>SUM('AMOSTRA TOTAL'!H307:H332)/$C$13</f>
        <v>6.5555555555555554</v>
      </c>
      <c r="H13" s="12">
        <f>SUM('AMOSTRA TOTAL'!I307:I332)/$C$13</f>
        <v>5.5185185185185182</v>
      </c>
      <c r="I13" s="12">
        <f>SUM('AMOSTRA TOTAL'!J307:J332)/$C$13</f>
        <v>5</v>
      </c>
      <c r="J13" s="12">
        <f>SUM('AMOSTRA TOTAL'!K307:K332)/$C$13</f>
        <v>5.8888888888888893</v>
      </c>
      <c r="K13" s="12">
        <f>SUM('AMOSTRA TOTAL'!L307:L332)/$C$13</f>
        <v>5.1481481481481479</v>
      </c>
      <c r="L13" s="12">
        <f>SUM('AMOSTRA TOTAL'!M307:M332)/$C$13</f>
        <v>5.5925925925925926</v>
      </c>
      <c r="M13" s="12">
        <f>SUM('AMOSTRA TOTAL'!N307:N332)/$C$13</f>
        <v>6.1481481481481479</v>
      </c>
      <c r="N13" s="12">
        <f>SUM('AMOSTRA TOTAL'!O307:O332)/$C$13</f>
        <v>4.8888888888888893</v>
      </c>
      <c r="O13" s="12">
        <f>SUM('AMOSTRA TOTAL'!P307:P332)/$C$13</f>
        <v>5</v>
      </c>
      <c r="P13" s="12">
        <f>SUM('AMOSTRA TOTAL'!Q307:Q332)/$C$13</f>
        <v>6.0370370370370372</v>
      </c>
      <c r="Q13" s="88">
        <f t="shared" si="0"/>
        <v>5.4985754985754989</v>
      </c>
      <c r="R13" s="127"/>
    </row>
    <row r="14" spans="1:18" ht="15.75" thickBot="1" x14ac:dyDescent="0.3">
      <c r="A14" s="116"/>
      <c r="B14" s="14" t="s">
        <v>13</v>
      </c>
      <c r="C14" s="15">
        <v>43</v>
      </c>
      <c r="D14" s="16">
        <f>SUM('AMOSTRA TOTAL'!E333:E374)/$C$14</f>
        <v>5.3953488372093021</v>
      </c>
      <c r="E14" s="16">
        <f>SUM('AMOSTRA TOTAL'!F333:F374)/$C$14</f>
        <v>5.1162790697674421</v>
      </c>
      <c r="F14" s="16">
        <f>SUM('AMOSTRA TOTAL'!G333:G374)/$C$14</f>
        <v>5.7209302325581399</v>
      </c>
      <c r="G14" s="16">
        <f>SUM('AMOSTRA TOTAL'!H333:H374)/$C$14</f>
        <v>6.4651162790697674</v>
      </c>
      <c r="H14" s="16">
        <f>SUM('AMOSTRA TOTAL'!I333:I374)/$C$14</f>
        <v>5.1627906976744189</v>
      </c>
      <c r="I14" s="16">
        <f>SUM('AMOSTRA TOTAL'!J333:J374)/$C$14</f>
        <v>5.1627906976744189</v>
      </c>
      <c r="J14" s="16">
        <f>SUM('AMOSTRA TOTAL'!K333:K374)/$C$14</f>
        <v>5.4186046511627906</v>
      </c>
      <c r="K14" s="16">
        <f>SUM('AMOSTRA TOTAL'!L333:L374)/$C$14</f>
        <v>5.2325581395348841</v>
      </c>
      <c r="L14" s="16">
        <f>SUM('AMOSTRA TOTAL'!M333:M374)/$C$14</f>
        <v>5.4883720930232558</v>
      </c>
      <c r="M14" s="16">
        <f>SUM('AMOSTRA TOTAL'!N333:N374)/$C$14</f>
        <v>5.6511627906976747</v>
      </c>
      <c r="N14" s="16">
        <f>SUM('AMOSTRA TOTAL'!O333:O374)/$C$14</f>
        <v>5.2325581395348841</v>
      </c>
      <c r="O14" s="16">
        <f>SUM('AMOSTRA TOTAL'!P333:P374)/$C$14</f>
        <v>4.7906976744186043</v>
      </c>
      <c r="P14" s="16">
        <f>SUM('AMOSTRA TOTAL'!Q333:Q374)/$C$14</f>
        <v>6.2790697674418601</v>
      </c>
      <c r="Q14" s="89">
        <f t="shared" si="0"/>
        <v>5.4704830053667264</v>
      </c>
      <c r="R14" s="127"/>
    </row>
    <row r="15" spans="1:18" x14ac:dyDescent="0.25">
      <c r="A15" s="135" t="s">
        <v>32</v>
      </c>
      <c r="B15" s="18" t="s">
        <v>4</v>
      </c>
      <c r="C15" s="19">
        <v>45</v>
      </c>
      <c r="D15" s="20">
        <f>SUM('AMOSTRA TOTAL'!E375:E419)/$C$15</f>
        <v>3.9777777777777779</v>
      </c>
      <c r="E15" s="20">
        <f>SUM('AMOSTRA TOTAL'!F375:F419)/$C$15</f>
        <v>4.5111111111111111</v>
      </c>
      <c r="F15" s="20">
        <f>SUM('AMOSTRA TOTAL'!G375:G419)/$C$15</f>
        <v>7.2888888888888888</v>
      </c>
      <c r="G15" s="20">
        <f>SUM('AMOSTRA TOTAL'!H375:H419)/$C$15</f>
        <v>4.2</v>
      </c>
      <c r="H15" s="20">
        <f>SUM('AMOSTRA TOTAL'!I375:I419)/$C$15</f>
        <v>3.9777777777777779</v>
      </c>
      <c r="I15" s="20">
        <f>SUM('AMOSTRA TOTAL'!J375:J419)/$C$15</f>
        <v>3.8888888888888888</v>
      </c>
      <c r="J15" s="20">
        <f>SUM('AMOSTRA TOTAL'!K375:K419)/$C$15</f>
        <v>3.911111111111111</v>
      </c>
      <c r="K15" s="20">
        <f>SUM('AMOSTRA TOTAL'!L375:L419)/$C$15</f>
        <v>4.0444444444444443</v>
      </c>
      <c r="L15" s="20">
        <f>SUM('AMOSTRA TOTAL'!M375:M419)/$C$15</f>
        <v>4</v>
      </c>
      <c r="M15" s="20">
        <f>SUM('AMOSTRA TOTAL'!N375:N419)/$C$15</f>
        <v>3.7555555555555555</v>
      </c>
      <c r="N15" s="20">
        <f>SUM('AMOSTRA TOTAL'!O375:O419)/$C$15</f>
        <v>3.7555555555555555</v>
      </c>
      <c r="O15" s="20">
        <f>SUM('AMOSTRA TOTAL'!P375:P419)/$C$15</f>
        <v>3.8666666666666667</v>
      </c>
      <c r="P15" s="20">
        <f>SUM('AMOSTRA TOTAL'!Q375:Q419)/$C$15</f>
        <v>4.2888888888888888</v>
      </c>
      <c r="Q15" s="90">
        <f t="shared" si="0"/>
        <v>4.2666666666666666</v>
      </c>
      <c r="R15" s="127"/>
    </row>
    <row r="16" spans="1:18" x14ac:dyDescent="0.25">
      <c r="A16" s="136"/>
      <c r="B16" s="22" t="s">
        <v>5</v>
      </c>
      <c r="C16" s="23">
        <v>47</v>
      </c>
      <c r="D16" s="24">
        <f>SUM('AMOSTRA TOTAL'!E420:E469)/$C$16</f>
        <v>3.8723404255319149</v>
      </c>
      <c r="E16" s="24">
        <f>SUM('AMOSTRA TOTAL'!F420:F469)/$C$16</f>
        <v>3.5319148936170213</v>
      </c>
      <c r="F16" s="24">
        <f>SUM('AMOSTRA TOTAL'!G420:G469)/$C$16</f>
        <v>4.6382978723404253</v>
      </c>
      <c r="G16" s="24">
        <f>SUM('AMOSTRA TOTAL'!H420:H469)/$C$16</f>
        <v>3.7234042553191489</v>
      </c>
      <c r="H16" s="24">
        <f>SUM('AMOSTRA TOTAL'!I420:I469)/$C$16</f>
        <v>3.8085106382978724</v>
      </c>
      <c r="I16" s="24">
        <f>SUM('AMOSTRA TOTAL'!J420:J469)/$C$16</f>
        <v>3.0638297872340425</v>
      </c>
      <c r="J16" s="24">
        <f>SUM('AMOSTRA TOTAL'!K420:K469)/$C$16</f>
        <v>3.4042553191489362</v>
      </c>
      <c r="K16" s="24">
        <f>SUM('AMOSTRA TOTAL'!L420:L469)/$C$16</f>
        <v>3.3617021276595747</v>
      </c>
      <c r="L16" s="24">
        <f>SUM('AMOSTRA TOTAL'!M420:M469)/$C$16</f>
        <v>3.9148936170212765</v>
      </c>
      <c r="M16" s="24">
        <f>SUM('AMOSTRA TOTAL'!N420:N469)/$C$16</f>
        <v>3.6595744680851063</v>
      </c>
      <c r="N16" s="24">
        <f>SUM('AMOSTRA TOTAL'!O420:O469)/$C$16</f>
        <v>2.8723404255319149</v>
      </c>
      <c r="O16" s="24">
        <f>SUM('AMOSTRA TOTAL'!P420:P469)/$C$16</f>
        <v>3.3617021276595747</v>
      </c>
      <c r="P16" s="24">
        <f>SUM('AMOSTRA TOTAL'!Q420:Q469)/$C$16</f>
        <v>3.9361702127659575</v>
      </c>
      <c r="Q16" s="91">
        <f t="shared" si="0"/>
        <v>3.626841243862521</v>
      </c>
      <c r="R16" s="127"/>
    </row>
    <row r="17" spans="1:18" ht="15.75" thickBot="1" x14ac:dyDescent="0.3">
      <c r="A17" s="137"/>
      <c r="B17" s="26" t="s">
        <v>6</v>
      </c>
      <c r="C17" s="27">
        <v>40</v>
      </c>
      <c r="D17" s="28">
        <f>SUM('AMOSTRA TOTAL'!E470:E509)/$C$17</f>
        <v>4.1500000000000004</v>
      </c>
      <c r="E17" s="28">
        <f>SUM('AMOSTRA TOTAL'!F470:F509)/$C$17</f>
        <v>3.8250000000000002</v>
      </c>
      <c r="F17" s="28">
        <f>SUM('AMOSTRA TOTAL'!G470:G509)/$C$17</f>
        <v>7.1749999999999998</v>
      </c>
      <c r="G17" s="28">
        <f>SUM('AMOSTRA TOTAL'!H470:H509)/$C$17</f>
        <v>4.0750000000000002</v>
      </c>
      <c r="H17" s="28">
        <f>SUM('AMOSTRA TOTAL'!I470:I509)/$C$17</f>
        <v>3.8250000000000002</v>
      </c>
      <c r="I17" s="28">
        <f>SUM('AMOSTRA TOTAL'!J470:J509)/$C$17</f>
        <v>3.45</v>
      </c>
      <c r="J17" s="28">
        <f>SUM('AMOSTRA TOTAL'!K470:K509)/$C$17</f>
        <v>3.7749999999999999</v>
      </c>
      <c r="K17" s="28">
        <f>SUM('AMOSTRA TOTAL'!L470:L509)/$C$17</f>
        <v>3.7749999999999999</v>
      </c>
      <c r="L17" s="28">
        <f>SUM('AMOSTRA TOTAL'!M470:M509)/$C$17</f>
        <v>4.3</v>
      </c>
      <c r="M17" s="28">
        <f>SUM('AMOSTRA TOTAL'!N470:N509)/$C$17</f>
        <v>4.0750000000000002</v>
      </c>
      <c r="N17" s="28">
        <f>SUM('AMOSTRA TOTAL'!O470:O509)/$C$17</f>
        <v>3.45</v>
      </c>
      <c r="O17" s="28">
        <f>SUM('AMOSTRA TOTAL'!P470:P509)/$C$17</f>
        <v>3.8</v>
      </c>
      <c r="P17" s="28">
        <f>SUM('AMOSTRA TOTAL'!Q470:Q509)/$C$17</f>
        <v>4.3250000000000002</v>
      </c>
      <c r="Q17" s="92">
        <f t="shared" si="0"/>
        <v>4.1538461538461542</v>
      </c>
      <c r="R17" s="128"/>
    </row>
    <row r="18" spans="1:18" ht="15.75" thickBot="1" x14ac:dyDescent="0.3">
      <c r="Q18" s="31"/>
    </row>
    <row r="19" spans="1:18" x14ac:dyDescent="0.25">
      <c r="A19" s="138" t="s">
        <v>33</v>
      </c>
      <c r="B19" s="139"/>
      <c r="C19" s="139"/>
      <c r="D19" s="32">
        <f>SUM(D5:D14)/10</f>
        <v>6.1210679801580232</v>
      </c>
      <c r="E19" s="32">
        <f t="shared" ref="E19:Q19" si="1">SUM(E5:E14)/10</f>
        <v>5.7461486741259495</v>
      </c>
      <c r="F19" s="32">
        <f t="shared" si="1"/>
        <v>5.6879957054973644</v>
      </c>
      <c r="G19" s="32">
        <f t="shared" si="1"/>
        <v>6.9502730694291852</v>
      </c>
      <c r="H19" s="32">
        <f t="shared" si="1"/>
        <v>5.8840750898883192</v>
      </c>
      <c r="I19" s="32">
        <f t="shared" si="1"/>
        <v>5.7258533209789526</v>
      </c>
      <c r="J19" s="32">
        <f t="shared" si="1"/>
        <v>5.9251801152522239</v>
      </c>
      <c r="K19" s="32">
        <f t="shared" si="1"/>
        <v>5.9534176662663523</v>
      </c>
      <c r="L19" s="32">
        <f t="shared" si="1"/>
        <v>5.8234513135090626</v>
      </c>
      <c r="M19" s="32">
        <f t="shared" si="1"/>
        <v>6.0900251902397056</v>
      </c>
      <c r="N19" s="32">
        <f t="shared" si="1"/>
        <v>5.3029197356283078</v>
      </c>
      <c r="O19" s="32">
        <f t="shared" si="1"/>
        <v>5.5931826049589528</v>
      </c>
      <c r="P19" s="32">
        <f t="shared" si="1"/>
        <v>6.3344967599452824</v>
      </c>
      <c r="Q19" s="33">
        <f t="shared" si="1"/>
        <v>5.933699017375206</v>
      </c>
    </row>
    <row r="20" spans="1:18" ht="15.75" thickBot="1" x14ac:dyDescent="0.3">
      <c r="A20" s="140" t="s">
        <v>34</v>
      </c>
      <c r="B20" s="141"/>
      <c r="C20" s="141"/>
      <c r="D20" s="29">
        <f>SUM(D15:D17)/3</f>
        <v>4.0000394011032308</v>
      </c>
      <c r="E20" s="29">
        <f t="shared" ref="E20:Q20" si="2">SUM(E15:E17)/3</f>
        <v>3.9560086682427111</v>
      </c>
      <c r="F20" s="29">
        <f t="shared" si="2"/>
        <v>6.3673955870764383</v>
      </c>
      <c r="G20" s="29">
        <f t="shared" si="2"/>
        <v>3.9994680851063826</v>
      </c>
      <c r="H20" s="29">
        <f t="shared" si="2"/>
        <v>3.8704294720252168</v>
      </c>
      <c r="I20" s="29">
        <f t="shared" si="2"/>
        <v>3.4675728920409767</v>
      </c>
      <c r="J20" s="29">
        <f t="shared" si="2"/>
        <v>3.6967888100866824</v>
      </c>
      <c r="K20" s="29">
        <f t="shared" si="2"/>
        <v>3.7270488573680063</v>
      </c>
      <c r="L20" s="29">
        <f t="shared" si="2"/>
        <v>4.071631205673758</v>
      </c>
      <c r="M20" s="29">
        <f t="shared" si="2"/>
        <v>3.8300433412135546</v>
      </c>
      <c r="N20" s="29">
        <f t="shared" si="2"/>
        <v>3.3592986603624904</v>
      </c>
      <c r="O20" s="29">
        <f t="shared" si="2"/>
        <v>3.6761229314420802</v>
      </c>
      <c r="P20" s="29">
        <f t="shared" si="2"/>
        <v>4.1833530338849485</v>
      </c>
      <c r="Q20" s="30">
        <f t="shared" si="2"/>
        <v>4.0157846881251134</v>
      </c>
    </row>
    <row r="21" spans="1:18" ht="15.75" thickBot="1" x14ac:dyDescent="0.3">
      <c r="Q21" s="31"/>
    </row>
    <row r="22" spans="1:18" ht="15.75" thickBot="1" x14ac:dyDescent="0.3">
      <c r="A22" s="34" t="s">
        <v>35</v>
      </c>
      <c r="B22" s="35"/>
      <c r="C22" s="36">
        <f>SUM(C5:C17)</f>
        <v>513</v>
      </c>
      <c r="D22" s="37">
        <f>SUM(D19:D20)/2</f>
        <v>5.060553690630627</v>
      </c>
      <c r="E22" s="37">
        <f t="shared" ref="E22:Q22" si="3">SUM(E19:E20)/2</f>
        <v>4.8510786711843306</v>
      </c>
      <c r="F22" s="37">
        <f t="shared" si="3"/>
        <v>6.0276956462869009</v>
      </c>
      <c r="G22" s="37">
        <f t="shared" si="3"/>
        <v>5.4748705772677839</v>
      </c>
      <c r="H22" s="37">
        <f t="shared" si="3"/>
        <v>4.8772522809567675</v>
      </c>
      <c r="I22" s="37">
        <f t="shared" si="3"/>
        <v>4.5967131065099647</v>
      </c>
      <c r="J22" s="37">
        <f t="shared" si="3"/>
        <v>4.8109844626694533</v>
      </c>
      <c r="K22" s="37">
        <f t="shared" si="3"/>
        <v>4.8402332618171791</v>
      </c>
      <c r="L22" s="37">
        <f t="shared" si="3"/>
        <v>4.9475412595914108</v>
      </c>
      <c r="M22" s="37">
        <f t="shared" si="3"/>
        <v>4.9600342657266303</v>
      </c>
      <c r="N22" s="37">
        <f t="shared" si="3"/>
        <v>4.3311091979953993</v>
      </c>
      <c r="O22" s="37">
        <f t="shared" si="3"/>
        <v>4.6346527682005165</v>
      </c>
      <c r="P22" s="37">
        <f t="shared" si="3"/>
        <v>5.258924896915115</v>
      </c>
      <c r="Q22" s="38">
        <f t="shared" si="3"/>
        <v>4.9747418527501601</v>
      </c>
    </row>
    <row r="23" spans="1:18" ht="15.75" thickBot="1" x14ac:dyDescent="0.3">
      <c r="A23" s="39"/>
    </row>
    <row r="24" spans="1:18" ht="15.75" thickBot="1" x14ac:dyDescent="0.3">
      <c r="E24" s="101" t="s">
        <v>81</v>
      </c>
      <c r="F24" s="101" t="s">
        <v>37</v>
      </c>
      <c r="G24" s="101" t="s">
        <v>38</v>
      </c>
      <c r="H24" s="129" t="s">
        <v>39</v>
      </c>
    </row>
    <row r="25" spans="1:18" ht="15.75" thickBot="1" x14ac:dyDescent="0.3">
      <c r="A25" s="100" t="s">
        <v>40</v>
      </c>
      <c r="B25" s="93" t="s">
        <v>41</v>
      </c>
      <c r="C25" s="94" t="s">
        <v>42</v>
      </c>
      <c r="E25" s="102"/>
      <c r="F25" s="102"/>
      <c r="G25" s="102"/>
      <c r="H25" s="130"/>
    </row>
    <row r="26" spans="1:18" x14ac:dyDescent="0.25">
      <c r="A26" s="97" t="s">
        <v>43</v>
      </c>
      <c r="B26" s="98">
        <v>315</v>
      </c>
      <c r="C26" s="99">
        <f>B26*100/B28</f>
        <v>61.403508771929822</v>
      </c>
      <c r="E26" s="102"/>
      <c r="F26" s="102"/>
      <c r="G26" s="102"/>
      <c r="H26" s="130"/>
    </row>
    <row r="27" spans="1:18" ht="15.75" thickBot="1" x14ac:dyDescent="0.3">
      <c r="A27" s="95" t="s">
        <v>44</v>
      </c>
      <c r="B27" s="96">
        <v>198</v>
      </c>
      <c r="C27" s="48">
        <f>B27*100/B28</f>
        <v>38.596491228070178</v>
      </c>
      <c r="E27" s="102"/>
      <c r="F27" s="102"/>
      <c r="G27" s="102"/>
      <c r="H27" s="130"/>
    </row>
    <row r="28" spans="1:18" ht="15.75" thickBot="1" x14ac:dyDescent="0.3">
      <c r="A28" s="2"/>
      <c r="B28" s="49">
        <f>B26+B27</f>
        <v>513</v>
      </c>
      <c r="C28" s="50">
        <f>C26+C27</f>
        <v>100</v>
      </c>
      <c r="E28" s="102"/>
      <c r="F28" s="102"/>
      <c r="G28" s="102"/>
      <c r="H28" s="130"/>
    </row>
    <row r="29" spans="1:18" x14ac:dyDescent="0.25">
      <c r="E29" s="102"/>
      <c r="F29" s="102"/>
      <c r="G29" s="102"/>
      <c r="H29" s="130"/>
    </row>
    <row r="30" spans="1:18" ht="15.75" thickBot="1" x14ac:dyDescent="0.3">
      <c r="A30" s="51"/>
      <c r="E30" s="103"/>
      <c r="F30" s="103"/>
      <c r="G30" s="104"/>
      <c r="H30" s="131"/>
    </row>
    <row r="31" spans="1:18" ht="15.75" thickBot="1" x14ac:dyDescent="0.3">
      <c r="A31" s="132" t="s">
        <v>45</v>
      </c>
      <c r="B31" s="133" t="s">
        <v>66</v>
      </c>
      <c r="C31" s="134"/>
      <c r="D31" s="52" t="s">
        <v>47</v>
      </c>
      <c r="E31" s="53">
        <f>(M19+L19+K19)/3</f>
        <v>5.955631390005041</v>
      </c>
      <c r="F31" s="53">
        <f>E31*1000/10</f>
        <v>595.56313900050407</v>
      </c>
      <c r="G31" s="54"/>
      <c r="H31" s="55"/>
      <c r="I31" s="56" t="s">
        <v>48</v>
      </c>
      <c r="K31" s="117"/>
      <c r="L31" s="117"/>
    </row>
    <row r="32" spans="1:18" x14ac:dyDescent="0.25">
      <c r="A32" s="118"/>
      <c r="B32" s="120"/>
      <c r="C32" s="121"/>
      <c r="D32" s="57" t="s">
        <v>49</v>
      </c>
      <c r="E32" s="58">
        <f>(M20+L20+K20)/3</f>
        <v>3.8762411347517727</v>
      </c>
      <c r="F32" s="58">
        <f t="shared" ref="F32:F42" si="4">E32*1000/10</f>
        <v>387.6241134751773</v>
      </c>
      <c r="G32" s="59"/>
      <c r="H32" s="60"/>
      <c r="I32" s="61"/>
      <c r="K32" s="117"/>
      <c r="L32" s="117"/>
    </row>
    <row r="33" spans="1:12" x14ac:dyDescent="0.25">
      <c r="A33" s="118"/>
      <c r="B33" s="120"/>
      <c r="C33" s="121"/>
      <c r="D33" s="62" t="s">
        <v>50</v>
      </c>
      <c r="E33" s="63">
        <f>(M22+L22+K22)/3</f>
        <v>4.9159362623784064</v>
      </c>
      <c r="F33" s="63">
        <f t="shared" si="4"/>
        <v>491.59362623784062</v>
      </c>
      <c r="G33" s="64">
        <v>478.22</v>
      </c>
      <c r="H33" s="65">
        <f>(G33*100/F33)-100</f>
        <v>-2.7204637171943773</v>
      </c>
      <c r="I33" s="66">
        <f>(F33-G33)*-1</f>
        <v>-13.373626237840597</v>
      </c>
      <c r="K33" s="117"/>
      <c r="L33" s="117"/>
    </row>
    <row r="34" spans="1:12" x14ac:dyDescent="0.25">
      <c r="A34" s="118" t="s">
        <v>51</v>
      </c>
      <c r="B34" s="120" t="s">
        <v>67</v>
      </c>
      <c r="C34" s="121"/>
      <c r="D34" s="67" t="s">
        <v>47</v>
      </c>
      <c r="E34" s="68">
        <f>(H19+O19+E19)/3</f>
        <v>5.7411354563244075</v>
      </c>
      <c r="F34" s="68">
        <f t="shared" si="4"/>
        <v>574.11354563244072</v>
      </c>
      <c r="G34" s="69"/>
      <c r="H34" s="70"/>
      <c r="I34" s="66"/>
    </row>
    <row r="35" spans="1:12" x14ac:dyDescent="0.25">
      <c r="A35" s="118"/>
      <c r="B35" s="120"/>
      <c r="C35" s="121"/>
      <c r="D35" s="57" t="s">
        <v>49</v>
      </c>
      <c r="E35" s="58">
        <f>(H20+O20+E20)/3</f>
        <v>3.8341870239033362</v>
      </c>
      <c r="F35" s="58">
        <f t="shared" si="4"/>
        <v>383.41870239033358</v>
      </c>
      <c r="G35" s="69"/>
      <c r="H35" s="70"/>
      <c r="I35" s="66"/>
    </row>
    <row r="36" spans="1:12" x14ac:dyDescent="0.25">
      <c r="A36" s="118"/>
      <c r="B36" s="120"/>
      <c r="C36" s="121"/>
      <c r="D36" s="62" t="s">
        <v>50</v>
      </c>
      <c r="E36" s="63">
        <f>(H22+O22+E22)/3</f>
        <v>4.7876612401138718</v>
      </c>
      <c r="F36" s="63">
        <f t="shared" si="4"/>
        <v>478.76612401138721</v>
      </c>
      <c r="G36" s="71">
        <v>441.44</v>
      </c>
      <c r="H36" s="65">
        <f>(G36*100/F36)-100</f>
        <v>-7.7963168527143836</v>
      </c>
      <c r="I36" s="66">
        <f t="shared" ref="I36:I44" si="5">(F36-G36)*-1</f>
        <v>-37.326124011387208</v>
      </c>
    </row>
    <row r="37" spans="1:12" x14ac:dyDescent="0.25">
      <c r="A37" s="118" t="s">
        <v>53</v>
      </c>
      <c r="B37" s="120" t="s">
        <v>68</v>
      </c>
      <c r="C37" s="121"/>
      <c r="D37" s="67" t="s">
        <v>47</v>
      </c>
      <c r="E37" s="68">
        <f>(J19+I19+G19+P19)/4</f>
        <v>6.2339508164014106</v>
      </c>
      <c r="F37" s="68">
        <f t="shared" si="4"/>
        <v>623.39508164014103</v>
      </c>
      <c r="G37" s="69"/>
      <c r="H37" s="70"/>
      <c r="I37" s="66"/>
    </row>
    <row r="38" spans="1:12" x14ac:dyDescent="0.25">
      <c r="A38" s="118"/>
      <c r="B38" s="120"/>
      <c r="C38" s="121"/>
      <c r="D38" s="57" t="s">
        <v>49</v>
      </c>
      <c r="E38" s="58">
        <f>(J20+I20+G20+P20)/4</f>
        <v>3.8367957052797474</v>
      </c>
      <c r="F38" s="58">
        <f t="shared" si="4"/>
        <v>383.67957052797476</v>
      </c>
      <c r="G38" s="69"/>
      <c r="H38" s="70"/>
      <c r="I38" s="66"/>
    </row>
    <row r="39" spans="1:12" x14ac:dyDescent="0.25">
      <c r="A39" s="118"/>
      <c r="B39" s="120"/>
      <c r="C39" s="121"/>
      <c r="D39" s="62" t="s">
        <v>50</v>
      </c>
      <c r="E39" s="63">
        <f>(J22+I22+G22+P22)/4</f>
        <v>5.0353732608405792</v>
      </c>
      <c r="F39" s="63">
        <f t="shared" si="4"/>
        <v>503.5373260840579</v>
      </c>
      <c r="G39" s="71">
        <v>506.19</v>
      </c>
      <c r="H39" s="65">
        <f>(G39*100/F39)-100</f>
        <v>0.52680780123523618</v>
      </c>
      <c r="I39" s="66">
        <f t="shared" si="5"/>
        <v>2.6526739159421027</v>
      </c>
    </row>
    <row r="40" spans="1:12" x14ac:dyDescent="0.25">
      <c r="A40" s="118" t="s">
        <v>55</v>
      </c>
      <c r="B40" s="120" t="s">
        <v>69</v>
      </c>
      <c r="C40" s="121"/>
      <c r="D40" s="67" t="s">
        <v>47</v>
      </c>
      <c r="E40" s="68">
        <f>N19</f>
        <v>5.3029197356283078</v>
      </c>
      <c r="F40" s="68">
        <f t="shared" si="4"/>
        <v>530.29197356283078</v>
      </c>
      <c r="G40" s="69"/>
      <c r="H40" s="70"/>
      <c r="I40" s="66"/>
    </row>
    <row r="41" spans="1:12" x14ac:dyDescent="0.25">
      <c r="A41" s="118"/>
      <c r="B41" s="120"/>
      <c r="C41" s="121"/>
      <c r="D41" s="57" t="s">
        <v>49</v>
      </c>
      <c r="E41" s="58">
        <f>N20</f>
        <v>3.3592986603624904</v>
      </c>
      <c r="F41" s="58">
        <f t="shared" si="4"/>
        <v>335.92986603624905</v>
      </c>
      <c r="G41" s="69"/>
      <c r="H41" s="70"/>
      <c r="I41" s="66"/>
    </row>
    <row r="42" spans="1:12" ht="15.75" thickBot="1" x14ac:dyDescent="0.3">
      <c r="A42" s="119"/>
      <c r="B42" s="122"/>
      <c r="C42" s="123"/>
      <c r="D42" s="72" t="s">
        <v>50</v>
      </c>
      <c r="E42" s="73">
        <f>N22</f>
        <v>4.3311091979953993</v>
      </c>
      <c r="F42" s="73">
        <f t="shared" si="4"/>
        <v>433.11091979953989</v>
      </c>
      <c r="G42" s="74">
        <v>478.33</v>
      </c>
      <c r="H42" s="75">
        <f>(G42*100/F42)-100</f>
        <v>10.440531081827544</v>
      </c>
      <c r="I42" s="66">
        <f t="shared" si="5"/>
        <v>45.219080200460098</v>
      </c>
    </row>
    <row r="43" spans="1:12" ht="15.75" thickBot="1" x14ac:dyDescent="0.3">
      <c r="I43" s="66"/>
    </row>
    <row r="44" spans="1:12" ht="15.75" thickBot="1" x14ac:dyDescent="0.3">
      <c r="B44" s="124" t="s">
        <v>82</v>
      </c>
      <c r="C44" s="125"/>
      <c r="D44" s="125"/>
      <c r="E44" s="125"/>
      <c r="F44" s="76">
        <f>(F33+F36+F39+F42)/4</f>
        <v>476.7519990332064</v>
      </c>
      <c r="G44" s="77">
        <f>(G33+G36+G39+G42)/4</f>
        <v>476.04500000000002</v>
      </c>
      <c r="H44" s="78">
        <f>(H33+H36+H39+H42)/4</f>
        <v>0.11263957828850479</v>
      </c>
      <c r="I44" s="79">
        <f t="shared" si="5"/>
        <v>-0.70699903320638668</v>
      </c>
    </row>
  </sheetData>
  <mergeCells count="24">
    <mergeCell ref="K31:L33"/>
    <mergeCell ref="A40:A42"/>
    <mergeCell ref="B40:C42"/>
    <mergeCell ref="B44:E44"/>
    <mergeCell ref="R2:R17"/>
    <mergeCell ref="H24:H30"/>
    <mergeCell ref="A31:A33"/>
    <mergeCell ref="B31:C33"/>
    <mergeCell ref="A34:A36"/>
    <mergeCell ref="B34:C36"/>
    <mergeCell ref="A37:A39"/>
    <mergeCell ref="B37:C39"/>
    <mergeCell ref="A15:A17"/>
    <mergeCell ref="A19:C19"/>
    <mergeCell ref="A20:C20"/>
    <mergeCell ref="E24:E30"/>
    <mergeCell ref="F24:F30"/>
    <mergeCell ref="G24:G30"/>
    <mergeCell ref="A2:A4"/>
    <mergeCell ref="B2:B4"/>
    <mergeCell ref="C2:C4"/>
    <mergeCell ref="D2:Q2"/>
    <mergeCell ref="Q3:Q4"/>
    <mergeCell ref="A5:A1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opLeftCell="A4" workbookViewId="0">
      <selection activeCell="I36" sqref="I36"/>
    </sheetView>
  </sheetViews>
  <sheetFormatPr defaultRowHeight="15" x14ac:dyDescent="0.25"/>
  <cols>
    <col min="1" max="1" width="33.85546875" customWidth="1"/>
    <col min="9" max="9" width="11.85546875" customWidth="1"/>
  </cols>
  <sheetData>
    <row r="1" spans="1:18" ht="15.75" thickBot="1" x14ac:dyDescent="0.3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8" ht="15.75" thickBot="1" x14ac:dyDescent="0.3">
      <c r="A2" s="105" t="s">
        <v>0</v>
      </c>
      <c r="B2" s="105" t="s">
        <v>1</v>
      </c>
      <c r="C2" s="108" t="s">
        <v>2</v>
      </c>
      <c r="D2" s="111" t="s">
        <v>3</v>
      </c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42"/>
      <c r="R2" s="126" t="s">
        <v>43</v>
      </c>
    </row>
    <row r="3" spans="1:18" ht="15.75" thickBot="1" x14ac:dyDescent="0.3">
      <c r="A3" s="106"/>
      <c r="B3" s="106"/>
      <c r="C3" s="109"/>
      <c r="D3" s="3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4" t="s">
        <v>15</v>
      </c>
      <c r="P3" s="5" t="s">
        <v>16</v>
      </c>
      <c r="Q3" s="143" t="s">
        <v>17</v>
      </c>
      <c r="R3" s="127"/>
    </row>
    <row r="4" spans="1:18" ht="15.75" thickBot="1" x14ac:dyDescent="0.3">
      <c r="A4" s="107"/>
      <c r="B4" s="107"/>
      <c r="C4" s="110"/>
      <c r="D4" s="3" t="s">
        <v>18</v>
      </c>
      <c r="E4" s="4" t="s">
        <v>19</v>
      </c>
      <c r="F4" s="4" t="s">
        <v>20</v>
      </c>
      <c r="G4" s="4" t="s">
        <v>21</v>
      </c>
      <c r="H4" s="4" t="s">
        <v>22</v>
      </c>
      <c r="I4" s="4" t="s">
        <v>23</v>
      </c>
      <c r="J4" s="4" t="s">
        <v>24</v>
      </c>
      <c r="K4" s="4" t="s">
        <v>25</v>
      </c>
      <c r="L4" s="4" t="s">
        <v>26</v>
      </c>
      <c r="M4" s="4" t="s">
        <v>27</v>
      </c>
      <c r="N4" s="4" t="s">
        <v>28</v>
      </c>
      <c r="O4" s="4" t="s">
        <v>29</v>
      </c>
      <c r="P4" s="5" t="s">
        <v>30</v>
      </c>
      <c r="Q4" s="144"/>
      <c r="R4" s="127"/>
    </row>
    <row r="5" spans="1:18" x14ac:dyDescent="0.25">
      <c r="A5" s="114" t="s">
        <v>31</v>
      </c>
      <c r="B5" s="6" t="s">
        <v>4</v>
      </c>
      <c r="C5" s="7">
        <v>29</v>
      </c>
      <c r="D5" s="8">
        <f>SUM(APROVADOS!D2:D30)/$C$5</f>
        <v>7.3103448275862073</v>
      </c>
      <c r="E5" s="8">
        <f>SUM(APROVADOS!E2:E30)/$C$5</f>
        <v>6.9655172413793105</v>
      </c>
      <c r="F5" s="8">
        <f>SUM(APROVADOS!F2:F30)/$C$5</f>
        <v>6.068965517241379</v>
      </c>
      <c r="G5" s="8">
        <f>SUM(APROVADOS!G2:G30)/$C$5</f>
        <v>7.1379310344827589</v>
      </c>
      <c r="H5" s="8">
        <f>SUM(APROVADOS!H2:H30)/$C$5</f>
        <v>7.1034482758620694</v>
      </c>
      <c r="I5" s="8">
        <f>SUM(APROVADOS!I2:I30)/$C$5</f>
        <v>7.2413793103448274</v>
      </c>
      <c r="J5" s="8">
        <f>SUM(APROVADOS!J2:J30)/$C$5</f>
        <v>7.3448275862068968</v>
      </c>
      <c r="K5" s="8">
        <f>SUM(APROVADOS!K2:K30)/$C$5</f>
        <v>7.5862068965517242</v>
      </c>
      <c r="L5" s="8">
        <f>SUM(APROVADOS!L2:L30)/$C$5</f>
        <v>6.8620689655172411</v>
      </c>
      <c r="M5" s="8">
        <f>SUM(APROVADOS!M2:M30)/$C$5</f>
        <v>6.5517241379310347</v>
      </c>
      <c r="N5" s="8">
        <f>SUM(APROVADOS!N2:N30)/$C$5</f>
        <v>6.5517241379310347</v>
      </c>
      <c r="O5" s="8">
        <f>SUM(APROVADOS!O2:O30)/$C$5</f>
        <v>6.1379310344827589</v>
      </c>
      <c r="P5" s="8">
        <f>SUM(APROVADOS!P2:P30)/$C$5</f>
        <v>7.7586206896551726</v>
      </c>
      <c r="Q5" s="9">
        <f>SUM(D5:P5)/13</f>
        <v>6.9708222811671083</v>
      </c>
      <c r="R5" s="127"/>
    </row>
    <row r="6" spans="1:18" x14ac:dyDescent="0.25">
      <c r="A6" s="115"/>
      <c r="B6" s="10" t="s">
        <v>5</v>
      </c>
      <c r="C6" s="11">
        <v>17</v>
      </c>
      <c r="D6" s="12">
        <f>SUM(APROVADOS!D31:D47)/$C$6</f>
        <v>6.6470588235294121</v>
      </c>
      <c r="E6" s="12">
        <f>SUM(APROVADOS!E31:E47)/$C$6</f>
        <v>6.2352941176470589</v>
      </c>
      <c r="F6" s="12">
        <f>SUM(APROVADOS!F31:F47)/$C$6</f>
        <v>6</v>
      </c>
      <c r="G6" s="12">
        <f>SUM(APROVADOS!G31:G47)/$C$6</f>
        <v>7.882352941176471</v>
      </c>
      <c r="H6" s="12">
        <f>SUM(APROVADOS!H31:H47)/$C$6</f>
        <v>6.4117647058823533</v>
      </c>
      <c r="I6" s="12">
        <f>SUM(APROVADOS!I31:I47)/$C$6</f>
        <v>6.6470588235294121</v>
      </c>
      <c r="J6" s="12">
        <f>SUM(APROVADOS!J31:J47)/$C$6</f>
        <v>6.7647058823529411</v>
      </c>
      <c r="K6" s="12">
        <f>SUM(APROVADOS!K31:K47)/$C$6</f>
        <v>6.4705882352941178</v>
      </c>
      <c r="L6" s="12">
        <f>SUM(APROVADOS!L31:L47)/$C$6</f>
        <v>6.6470588235294121</v>
      </c>
      <c r="M6" s="12">
        <f>SUM(APROVADOS!M31:M47)/$C$6</f>
        <v>6.9411764705882355</v>
      </c>
      <c r="N6" s="12">
        <f>SUM(APROVADOS!N31:N47)/$C$6</f>
        <v>6.5882352941176467</v>
      </c>
      <c r="O6" s="12">
        <f>SUM(APROVADOS!O31:O47)/$C$6</f>
        <v>6.2941176470588234</v>
      </c>
      <c r="P6" s="12">
        <f>SUM(APROVADOS!P31:P47)/$C$6</f>
        <v>7.2352941176470589</v>
      </c>
      <c r="Q6" s="13">
        <f t="shared" ref="Q6:Q17" si="0">SUM(D6:P6)/13</f>
        <v>6.6742081447963812</v>
      </c>
      <c r="R6" s="127"/>
    </row>
    <row r="7" spans="1:18" x14ac:dyDescent="0.25">
      <c r="A7" s="115"/>
      <c r="B7" s="10" t="s">
        <v>6</v>
      </c>
      <c r="C7" s="11">
        <v>25</v>
      </c>
      <c r="D7" s="12">
        <f>SUM(APROVADOS!D48:D72)/$C$7</f>
        <v>6.64</v>
      </c>
      <c r="E7" s="12">
        <f>SUM(APROVADOS!E48:E72)/$C$7</f>
        <v>6.8</v>
      </c>
      <c r="F7" s="12">
        <f>SUM(APROVADOS!F48:F72)/$C$7</f>
        <v>6</v>
      </c>
      <c r="G7" s="12">
        <f>SUM(APROVADOS!G48:G72)/$C$7</f>
        <v>7.76</v>
      </c>
      <c r="H7" s="12">
        <f>SUM(APROVADOS!H48:H72)/$C$7</f>
        <v>6.8</v>
      </c>
      <c r="I7" s="12">
        <f>SUM(APROVADOS!I48:I72)/$C$7</f>
        <v>7.08</v>
      </c>
      <c r="J7" s="12">
        <f>SUM(APROVADOS!J48:J72)/$C$7</f>
        <v>6.4</v>
      </c>
      <c r="K7" s="12">
        <f>SUM(APROVADOS!K48:K72)/$C$7</f>
        <v>6.84</v>
      </c>
      <c r="L7" s="12">
        <f>SUM(APROVADOS!L48:L72)/$C$7</f>
        <v>6.52</v>
      </c>
      <c r="M7" s="12">
        <f>SUM(APROVADOS!M48:M72)/$C$7</f>
        <v>6.68</v>
      </c>
      <c r="N7" s="12">
        <f>SUM(APROVADOS!N48:N72)/$C$7</f>
        <v>6.36</v>
      </c>
      <c r="O7" s="12">
        <f>SUM(APROVADOS!O48:O72)/$C$7</f>
        <v>6.12</v>
      </c>
      <c r="P7" s="12">
        <f>SUM(APROVADOS!P48:P72)/$C$7</f>
        <v>7.2</v>
      </c>
      <c r="Q7" s="13">
        <f t="shared" si="0"/>
        <v>6.707692307692307</v>
      </c>
      <c r="R7" s="127"/>
    </row>
    <row r="8" spans="1:18" x14ac:dyDescent="0.25">
      <c r="A8" s="115"/>
      <c r="B8" s="10" t="s">
        <v>7</v>
      </c>
      <c r="C8" s="11">
        <v>27</v>
      </c>
      <c r="D8" s="12">
        <f>SUM(APROVADOS!D73:D99)/$C$8</f>
        <v>6.8518518518518521</v>
      </c>
      <c r="E8" s="12">
        <f>SUM(APROVADOS!E73:E99)/$C$8</f>
        <v>6.7407407407407405</v>
      </c>
      <c r="F8" s="12">
        <f>SUM(APROVADOS!F73:F99)/$C$8</f>
        <v>6</v>
      </c>
      <c r="G8" s="12">
        <f>SUM(APROVADOS!G73:G99)/$C$8</f>
        <v>7.7407407407407405</v>
      </c>
      <c r="H8" s="12">
        <f>SUM(APROVADOS!H73:H99)/$C$8</f>
        <v>7.2962962962962967</v>
      </c>
      <c r="I8" s="12">
        <f>SUM(APROVADOS!I73:I99)/$C$8</f>
        <v>7</v>
      </c>
      <c r="J8" s="12">
        <f>SUM(APROVADOS!J73:J99)/$C$8</f>
        <v>6.1851851851851851</v>
      </c>
      <c r="K8" s="12">
        <f>SUM(APROVADOS!K73:K99)/$C$8</f>
        <v>7</v>
      </c>
      <c r="L8" s="12">
        <f>SUM(APROVADOS!L73:L99)/$C$8</f>
        <v>6.666666666666667</v>
      </c>
      <c r="M8" s="12">
        <f>SUM(APROVADOS!M73:M99)/$C$8</f>
        <v>7.0370370370370372</v>
      </c>
      <c r="N8" s="12">
        <f>SUM(APROVADOS!N73:N99)/$C$8</f>
        <v>6.2222222222222223</v>
      </c>
      <c r="O8" s="12">
        <f>SUM(APROVADOS!O73:O99)/$C$8</f>
        <v>6.1481481481481479</v>
      </c>
      <c r="P8" s="12">
        <f>SUM(APROVADOS!P73:P99)/$C$8</f>
        <v>7.0740740740740744</v>
      </c>
      <c r="Q8" s="13">
        <f t="shared" si="0"/>
        <v>6.766381766381766</v>
      </c>
      <c r="R8" s="127"/>
    </row>
    <row r="9" spans="1:18" x14ac:dyDescent="0.25">
      <c r="A9" s="115"/>
      <c r="B9" s="10" t="s">
        <v>8</v>
      </c>
      <c r="C9" s="11">
        <v>27</v>
      </c>
      <c r="D9" s="12">
        <f>SUM(APROVADOS!D100:D126)/$C$9</f>
        <v>8.1111111111111107</v>
      </c>
      <c r="E9" s="12">
        <f>SUM(APROVADOS!E100:E126)/$C$9</f>
        <v>8.8148148148148149</v>
      </c>
      <c r="F9" s="12">
        <f>SUM(APROVADOS!F100:F126)/$C$9</f>
        <v>6</v>
      </c>
      <c r="G9" s="12">
        <f>SUM(APROVADOS!G100:G126)/$C$9</f>
        <v>8.5925925925925934</v>
      </c>
      <c r="H9" s="12">
        <f>SUM(APROVADOS!H100:H126)/$C$9</f>
        <v>7.7777777777777777</v>
      </c>
      <c r="I9" s="12">
        <f>SUM(APROVADOS!I100:I126)/$C$9</f>
        <v>8.1851851851851851</v>
      </c>
      <c r="J9" s="12">
        <f>SUM(APROVADOS!J100:J126)/$C$9</f>
        <v>7.2962962962962967</v>
      </c>
      <c r="K9" s="12">
        <f>SUM(APROVADOS!K100:K126)/$C$9</f>
        <v>8.3333333333333339</v>
      </c>
      <c r="L9" s="12">
        <f>SUM(APROVADOS!L100:L126)/$C$9</f>
        <v>7.7407407407407405</v>
      </c>
      <c r="M9" s="12">
        <f>SUM(APROVADOS!M100:M126)/$C$9</f>
        <v>8.2962962962962958</v>
      </c>
      <c r="N9" s="12">
        <f>SUM(APROVADOS!N100:N126)/$C$9</f>
        <v>7.2222222222222223</v>
      </c>
      <c r="O9" s="12">
        <f>SUM(APROVADOS!O100:O126)/$C$9</f>
        <v>7.4074074074074074</v>
      </c>
      <c r="P9" s="12">
        <f>SUM(APROVADOS!P100:P126)/$C$9</f>
        <v>8.0370370370370363</v>
      </c>
      <c r="Q9" s="13">
        <f t="shared" si="0"/>
        <v>7.8319088319088319</v>
      </c>
      <c r="R9" s="127"/>
    </row>
    <row r="10" spans="1:18" x14ac:dyDescent="0.25">
      <c r="A10" s="115"/>
      <c r="B10" s="10" t="s">
        <v>9</v>
      </c>
      <c r="C10" s="11">
        <v>32</v>
      </c>
      <c r="D10" s="12">
        <f>SUM(APROVADOS!D127:D158)/$C$10</f>
        <v>7.625</v>
      </c>
      <c r="E10" s="12">
        <f>SUM(APROVADOS!E127:E158)/$C$10</f>
        <v>7.84375</v>
      </c>
      <c r="F10" s="12">
        <f>SUM(APROVADOS!F127:F158)/$C$10</f>
        <v>6.0625</v>
      </c>
      <c r="G10" s="12">
        <f>SUM(APROVADOS!G127:G158)/$C$10</f>
        <v>8.53125</v>
      </c>
      <c r="H10" s="12">
        <f>SUM(APROVADOS!H127:H158)/$C$10</f>
        <v>6.90625</v>
      </c>
      <c r="I10" s="12">
        <f>SUM(APROVADOS!I127:I158)/$C$10</f>
        <v>6.78125</v>
      </c>
      <c r="J10" s="12">
        <f>SUM(APROVADOS!J127:J158)/$C$10</f>
        <v>6.75</v>
      </c>
      <c r="K10" s="12">
        <f>SUM(APROVADOS!K127:K158)/$C$10</f>
        <v>7.40625</v>
      </c>
      <c r="L10" s="12">
        <f>SUM(APROVADOS!L127:L158)/$C$10</f>
        <v>7.71875</v>
      </c>
      <c r="M10" s="12">
        <f>SUM(APROVADOS!M127:M158)/$C$10</f>
        <v>7.75</v>
      </c>
      <c r="N10" s="12">
        <f>SUM(APROVADOS!N127:N158)/$C$10</f>
        <v>7.21875</v>
      </c>
      <c r="O10" s="12">
        <f>SUM(APROVADOS!O127:O158)/$C$10</f>
        <v>6.84375</v>
      </c>
      <c r="P10" s="12">
        <f>SUM(APROVADOS!P127:P158)/$C$10</f>
        <v>7.8125</v>
      </c>
      <c r="Q10" s="13">
        <f t="shared" si="0"/>
        <v>7.3269230769230766</v>
      </c>
      <c r="R10" s="127"/>
    </row>
    <row r="11" spans="1:18" x14ac:dyDescent="0.25">
      <c r="A11" s="115"/>
      <c r="B11" s="10" t="s">
        <v>10</v>
      </c>
      <c r="C11" s="11">
        <v>19</v>
      </c>
      <c r="D11" s="12">
        <f>SUM(APROVADOS!D159:D177)/$C$11</f>
        <v>7.8421052631578947</v>
      </c>
      <c r="E11" s="12">
        <f>SUM(APROVADOS!E159:E177)/$C$11</f>
        <v>6.4736842105263159</v>
      </c>
      <c r="F11" s="12">
        <f>SUM(APROVADOS!F159:F177)/$C$11</f>
        <v>6</v>
      </c>
      <c r="G11" s="12">
        <f>SUM(APROVADOS!G159:G177)/$C$11</f>
        <v>8</v>
      </c>
      <c r="H11" s="12">
        <f>SUM(APROVADOS!H159:H177)/$C$11</f>
        <v>6.1578947368421053</v>
      </c>
      <c r="I11" s="12">
        <f>SUM(APROVADOS!I159:I177)/$C$11</f>
        <v>6.2631578947368425</v>
      </c>
      <c r="J11" s="12">
        <f>SUM(APROVADOS!J159:J177)/$C$11</f>
        <v>6.8421052631578947</v>
      </c>
      <c r="K11" s="12">
        <f>SUM(APROVADOS!K159:K177)/$C$11</f>
        <v>6.9473684210526319</v>
      </c>
      <c r="L11" s="12">
        <f>SUM(APROVADOS!L159:L177)/$C$11</f>
        <v>7.0526315789473681</v>
      </c>
      <c r="M11" s="12">
        <f>SUM(APROVADOS!M159:M177)/$C$11</f>
        <v>6.5789473684210522</v>
      </c>
      <c r="N11" s="12">
        <f>SUM(APROVADOS!N159:N177)/$C$11</f>
        <v>6.4210526315789478</v>
      </c>
      <c r="O11" s="12">
        <f>SUM(APROVADOS!O159:O177)/$C$11</f>
        <v>6.5789473684210522</v>
      </c>
      <c r="P11" s="12">
        <f>SUM(APROVADOS!P159:P177)/$C$11</f>
        <v>7.8947368421052628</v>
      </c>
      <c r="Q11" s="13">
        <f t="shared" si="0"/>
        <v>6.8502024291497978</v>
      </c>
      <c r="R11" s="127"/>
    </row>
    <row r="12" spans="1:18" x14ac:dyDescent="0.25">
      <c r="A12" s="115"/>
      <c r="B12" s="10" t="s">
        <v>11</v>
      </c>
      <c r="C12" s="11">
        <v>29</v>
      </c>
      <c r="D12" s="12">
        <f>SUM(APROVADOS!D178:D206)/$C$12</f>
        <v>7.6896551724137927</v>
      </c>
      <c r="E12" s="12">
        <f>SUM(APROVADOS!E178:E206)/$C$12</f>
        <v>6.4137931034482758</v>
      </c>
      <c r="F12" s="12">
        <f>SUM(APROVADOS!F178:F206)/$C$12</f>
        <v>6.0344827586206895</v>
      </c>
      <c r="G12" s="12">
        <f>SUM(APROVADOS!G178:G206)/$C$12</f>
        <v>7.8965517241379306</v>
      </c>
      <c r="H12" s="12">
        <f>SUM(APROVADOS!H178:H206)/$C$12</f>
        <v>6.6551724137931032</v>
      </c>
      <c r="I12" s="12">
        <f>SUM(APROVADOS!I178:I206)/$C$12</f>
        <v>6.6206896551724137</v>
      </c>
      <c r="J12" s="12">
        <f>SUM(APROVADOS!J178:J206)/$C$12</f>
        <v>6.4827586206896548</v>
      </c>
      <c r="K12" s="12">
        <f>SUM(APROVADOS!K178:K206)/$C$12</f>
        <v>6.7586206896551726</v>
      </c>
      <c r="L12" s="12">
        <f>SUM(APROVADOS!L178:L206)/$C$12</f>
        <v>6.931034482758621</v>
      </c>
      <c r="M12" s="12">
        <f>SUM(APROVADOS!M178:M206)/$C$12</f>
        <v>7.0344827586206895</v>
      </c>
      <c r="N12" s="12">
        <f>SUM(APROVADOS!N178:N206)/$C$12</f>
        <v>6.4482758620689653</v>
      </c>
      <c r="O12" s="12">
        <f>SUM(APROVADOS!O178:O206)/$C$12</f>
        <v>6.5172413793103452</v>
      </c>
      <c r="P12" s="12">
        <f>SUM(APROVADOS!P178:P206)/$C$12</f>
        <v>7.2413793103448274</v>
      </c>
      <c r="Q12" s="13">
        <f t="shared" si="0"/>
        <v>6.8249336870026518</v>
      </c>
      <c r="R12" s="127"/>
    </row>
    <row r="13" spans="1:18" x14ac:dyDescent="0.25">
      <c r="A13" s="115"/>
      <c r="B13" s="10" t="s">
        <v>12</v>
      </c>
      <c r="C13" s="11">
        <v>18</v>
      </c>
      <c r="D13" s="12">
        <f>SUM(APROVADOS!D207:D223)/$C$13</f>
        <v>6.7222222222222223</v>
      </c>
      <c r="E13" s="12">
        <f>SUM(APROVADOS!E207:E223)/$C$13</f>
        <v>6</v>
      </c>
      <c r="F13" s="12">
        <f>SUM(APROVADOS!F207:F223)/$C$13</f>
        <v>5.7222222222222223</v>
      </c>
      <c r="G13" s="12">
        <f>SUM(APROVADOS!G207:G223)/$C$13</f>
        <v>7.5555555555555554</v>
      </c>
      <c r="H13" s="12">
        <f>SUM(APROVADOS!H207:H223)/$C$13</f>
        <v>6.3888888888888893</v>
      </c>
      <c r="I13" s="12">
        <f>SUM(APROVADOS!I207:I223)/$C$13</f>
        <v>5.9444444444444446</v>
      </c>
      <c r="J13" s="12">
        <f>SUM(APROVADOS!J207:J223)/$C$13</f>
        <v>6.833333333333333</v>
      </c>
      <c r="K13" s="12">
        <f>SUM(APROVADOS!K207:K223)/$C$13</f>
        <v>6.1111111111111107</v>
      </c>
      <c r="L13" s="12">
        <f>SUM(APROVADOS!L207:L223)/$C$13</f>
        <v>7.0555555555555554</v>
      </c>
      <c r="M13" s="12">
        <f>SUM(APROVADOS!M207:M223)/$C$13</f>
        <v>7.2777777777777777</v>
      </c>
      <c r="N13" s="12">
        <f>SUM(APROVADOS!N207:N223)/$C$13</f>
        <v>6</v>
      </c>
      <c r="O13" s="12">
        <f>SUM(APROVADOS!O207:O223)/$C$13</f>
        <v>5.9444444444444446</v>
      </c>
      <c r="P13" s="12">
        <f>SUM(APROVADOS!P207:P223)/$C$13</f>
        <v>7.0555555555555554</v>
      </c>
      <c r="Q13" s="13">
        <f t="shared" si="0"/>
        <v>6.5085470085470076</v>
      </c>
      <c r="R13" s="127"/>
    </row>
    <row r="14" spans="1:18" ht="15.75" thickBot="1" x14ac:dyDescent="0.3">
      <c r="A14" s="116"/>
      <c r="B14" s="14" t="s">
        <v>13</v>
      </c>
      <c r="C14" s="15">
        <v>23</v>
      </c>
      <c r="D14" s="16">
        <f>SUM(APROVADOS!D224:D246)/$C$14</f>
        <v>7.2173913043478262</v>
      </c>
      <c r="E14" s="16">
        <f>SUM(APROVADOS!E224:E246)/$C$14</f>
        <v>6.3913043478260869</v>
      </c>
      <c r="F14" s="16">
        <f>SUM(APROVADOS!F224:F246)/$C$14</f>
        <v>6</v>
      </c>
      <c r="G14" s="16">
        <f>SUM(APROVADOS!G224:G246)/$C$14</f>
        <v>7.5652173913043477</v>
      </c>
      <c r="H14" s="16">
        <f>SUM(APROVADOS!H224:H246)/$C$14</f>
        <v>6.2173913043478262</v>
      </c>
      <c r="I14" s="16">
        <f>SUM(APROVADOS!I224:I246)/$C$14</f>
        <v>6.2608695652173916</v>
      </c>
      <c r="J14" s="16">
        <f>SUM(APROVADOS!J224:J246)/$C$14</f>
        <v>6.4347826086956523</v>
      </c>
      <c r="K14" s="16">
        <f>SUM(APROVADOS!K224:K246)/$C$14</f>
        <v>6.6521739130434785</v>
      </c>
      <c r="L14" s="16">
        <f>SUM(APROVADOS!L224:L246)/$C$14</f>
        <v>6.8260869565217392</v>
      </c>
      <c r="M14" s="16">
        <f>SUM(APROVADOS!M224:M246)/$C$14</f>
        <v>7.4782608695652177</v>
      </c>
      <c r="N14" s="16">
        <f>SUM(APROVADOS!N224:N246)/$C$14</f>
        <v>6.6086956521739131</v>
      </c>
      <c r="O14" s="16">
        <f>SUM(APROVADOS!O224:O246)/$C$14</f>
        <v>6.3043478260869561</v>
      </c>
      <c r="P14" s="16">
        <f>SUM(APROVADOS!P224:P246)/$C$14</f>
        <v>7.4347826086956523</v>
      </c>
      <c r="Q14" s="17">
        <f t="shared" si="0"/>
        <v>6.7224080267558524</v>
      </c>
      <c r="R14" s="127"/>
    </row>
    <row r="15" spans="1:18" x14ac:dyDescent="0.25">
      <c r="A15" s="135" t="s">
        <v>32</v>
      </c>
      <c r="B15" s="18" t="s">
        <v>4</v>
      </c>
      <c r="C15" s="19">
        <v>23</v>
      </c>
      <c r="D15" s="20">
        <f>SUM(APROVADOS!D247:D270)/$C$15</f>
        <v>6.8260869565217392</v>
      </c>
      <c r="E15" s="20">
        <f>SUM(APROVADOS!E247:E270)/$C$15</f>
        <v>7.2173913043478262</v>
      </c>
      <c r="F15" s="20">
        <f>SUM(APROVADOS!F247:F270)/$C$15</f>
        <v>8.0434782608695645</v>
      </c>
      <c r="G15" s="20">
        <f>SUM(APROVADOS!G247:G270)/$C$15</f>
        <v>7.9565217391304346</v>
      </c>
      <c r="H15" s="20">
        <f>SUM(APROVADOS!H247:H270)/$C$15</f>
        <v>7.1739130434782608</v>
      </c>
      <c r="I15" s="20">
        <f>SUM(APROVADOS!I247:I270)/$C$15</f>
        <v>6.8260869565217392</v>
      </c>
      <c r="J15" s="20">
        <f>SUM(APROVADOS!J247:J270)/$C$15</f>
        <v>7.3478260869565215</v>
      </c>
      <c r="K15" s="20">
        <f>SUM(APROVADOS!K247:K270)/$C$15</f>
        <v>7.6086956521739131</v>
      </c>
      <c r="L15" s="20">
        <f>SUM(APROVADOS!L247:L270)/$C$15</f>
        <v>7.4782608695652177</v>
      </c>
      <c r="M15" s="20">
        <f>SUM(APROVADOS!M247:M270)/$C$15</f>
        <v>7</v>
      </c>
      <c r="N15" s="20">
        <f>SUM(APROVADOS!N247:N270)/$C$15</f>
        <v>7</v>
      </c>
      <c r="O15" s="20">
        <f>SUM(APROVADOS!O247:O270)/$C$15</f>
        <v>6.9565217391304346</v>
      </c>
      <c r="P15" s="20">
        <f>SUM(APROVADOS!P247:P270)/$C$15</f>
        <v>8.0869565217391308</v>
      </c>
      <c r="Q15" s="21">
        <f t="shared" si="0"/>
        <v>7.3478260869565215</v>
      </c>
      <c r="R15" s="127"/>
    </row>
    <row r="16" spans="1:18" x14ac:dyDescent="0.25">
      <c r="A16" s="136"/>
      <c r="B16" s="22" t="s">
        <v>5</v>
      </c>
      <c r="C16" s="23">
        <v>21</v>
      </c>
      <c r="D16" s="24">
        <f>SUM(APROVADOS!D271:D291)/$C$16</f>
        <v>6.6190476190476186</v>
      </c>
      <c r="E16" s="24">
        <f>SUM(APROVADOS!E271:E291)/$C$16</f>
        <v>6.4285714285714288</v>
      </c>
      <c r="F16" s="24">
        <f>SUM(APROVADOS!F271:F291)/$C$16</f>
        <v>7.4761904761904763</v>
      </c>
      <c r="G16" s="24">
        <f>SUM(APROVADOS!G271:G291)/$C$16</f>
        <v>7.5238095238095237</v>
      </c>
      <c r="H16" s="24">
        <f>SUM(APROVADOS!H271:H291)/$C$16</f>
        <v>7.2380952380952381</v>
      </c>
      <c r="I16" s="24">
        <f>SUM(APROVADOS!I271:I291)/$C$16</f>
        <v>6.7619047619047619</v>
      </c>
      <c r="J16" s="24">
        <f>SUM(APROVADOS!J271:J291)/$C$16</f>
        <v>7.2857142857142856</v>
      </c>
      <c r="K16" s="24">
        <f>SUM(APROVADOS!K271:K291)/$C$16</f>
        <v>6.7142857142857144</v>
      </c>
      <c r="L16" s="24">
        <f>SUM(APROVADOS!L271:L291)/$C$16</f>
        <v>7.5714285714285712</v>
      </c>
      <c r="M16" s="24">
        <f>SUM(APROVADOS!M271:M291)/$C$16</f>
        <v>6.8095238095238093</v>
      </c>
      <c r="N16" s="24">
        <f>SUM(APROVADOS!N271:N291)/$C$16</f>
        <v>6.2380952380952381</v>
      </c>
      <c r="O16" s="24">
        <f>SUM(APROVADOS!O271:O291)/$C$16</f>
        <v>6.9047619047619051</v>
      </c>
      <c r="P16" s="24">
        <f>SUM(APROVADOS!P271:P291)/$C$16</f>
        <v>8.2380952380952372</v>
      </c>
      <c r="Q16" s="25">
        <f t="shared" si="0"/>
        <v>7.0622710622710638</v>
      </c>
      <c r="R16" s="127"/>
    </row>
    <row r="17" spans="1:18" ht="15.75" thickBot="1" x14ac:dyDescent="0.3">
      <c r="A17" s="137"/>
      <c r="B17" s="26" t="s">
        <v>6</v>
      </c>
      <c r="C17" s="27">
        <v>25</v>
      </c>
      <c r="D17" s="28">
        <f>SUM(APROVADOS!D292:D312)/$C$17</f>
        <v>5.68</v>
      </c>
      <c r="E17" s="28">
        <f>SUM(APROVADOS!E292:E312)/$C$17</f>
        <v>5.36</v>
      </c>
      <c r="F17" s="28">
        <f>SUM(APROVADOS!F292:F312)/$C$17</f>
        <v>6.56</v>
      </c>
      <c r="G17" s="28">
        <f>SUM(APROVADOS!G292:G312)/$C$17</f>
        <v>6.28</v>
      </c>
      <c r="H17" s="28">
        <f>SUM(APROVADOS!H292:H312)/$C$17</f>
        <v>5.28</v>
      </c>
      <c r="I17" s="28">
        <f>SUM(APROVADOS!I292:I312)/$C$17</f>
        <v>5.28</v>
      </c>
      <c r="J17" s="28">
        <f>SUM(APROVADOS!J292:J312)/$C$17</f>
        <v>5.8</v>
      </c>
      <c r="K17" s="28">
        <f>SUM(APROVADOS!K292:K312)/$C$17</f>
        <v>5.64</v>
      </c>
      <c r="L17" s="28">
        <f>SUM(APROVADOS!L292:L312)/$C$17</f>
        <v>6.2</v>
      </c>
      <c r="M17" s="28">
        <f>SUM(APROVADOS!M292:M312)/$C$17</f>
        <v>5.68</v>
      </c>
      <c r="N17" s="28">
        <f>SUM(APROVADOS!N292:N312)/$C$17</f>
        <v>5.36</v>
      </c>
      <c r="O17" s="28">
        <f>SUM(APROVADOS!O292:O312)/$C$17</f>
        <v>5.76</v>
      </c>
      <c r="P17" s="28">
        <f>SUM(APROVADOS!P292:P312)/$C$17</f>
        <v>6.68</v>
      </c>
      <c r="Q17" s="30">
        <f t="shared" si="0"/>
        <v>5.8123076923076926</v>
      </c>
      <c r="R17" s="128"/>
    </row>
    <row r="18" spans="1:18" ht="15.75" thickBot="1" x14ac:dyDescent="0.3">
      <c r="A18" s="1"/>
      <c r="B18" s="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31"/>
    </row>
    <row r="19" spans="1:18" x14ac:dyDescent="0.25">
      <c r="A19" s="138" t="s">
        <v>33</v>
      </c>
      <c r="B19" s="139"/>
      <c r="C19" s="139"/>
      <c r="D19" s="32">
        <f>SUM(D5:D14)/10</f>
        <v>7.2656740576220331</v>
      </c>
      <c r="E19" s="32">
        <f t="shared" ref="E19:Q19" si="1">SUM(E5:E14)/10</f>
        <v>6.8678898576382608</v>
      </c>
      <c r="F19" s="32">
        <f t="shared" si="1"/>
        <v>5.9888170498084294</v>
      </c>
      <c r="G19" s="32">
        <f t="shared" si="1"/>
        <v>7.8662191979990395</v>
      </c>
      <c r="H19" s="32">
        <f t="shared" si="1"/>
        <v>6.7714884399690423</v>
      </c>
      <c r="I19" s="32">
        <f t="shared" si="1"/>
        <v>6.8024034878630513</v>
      </c>
      <c r="J19" s="32">
        <f t="shared" si="1"/>
        <v>6.733399477591786</v>
      </c>
      <c r="K19" s="32">
        <f t="shared" si="1"/>
        <v>7.0105652600041584</v>
      </c>
      <c r="L19" s="32">
        <f t="shared" si="1"/>
        <v>7.002059377023734</v>
      </c>
      <c r="M19" s="32">
        <f t="shared" si="1"/>
        <v>7.1625702716237338</v>
      </c>
      <c r="N19" s="32">
        <f t="shared" si="1"/>
        <v>6.564117802231495</v>
      </c>
      <c r="O19" s="32">
        <f t="shared" si="1"/>
        <v>6.4296335255359933</v>
      </c>
      <c r="P19" s="32">
        <f t="shared" si="1"/>
        <v>7.4743980235114638</v>
      </c>
      <c r="Q19" s="33">
        <f t="shared" si="1"/>
        <v>6.9184027560324761</v>
      </c>
    </row>
    <row r="20" spans="1:18" ht="15.75" thickBot="1" x14ac:dyDescent="0.3">
      <c r="A20" s="140" t="s">
        <v>34</v>
      </c>
      <c r="B20" s="141"/>
      <c r="C20" s="141"/>
      <c r="D20" s="29">
        <f>SUM(D15:D17)/3</f>
        <v>6.3750448585231192</v>
      </c>
      <c r="E20" s="29">
        <f t="shared" ref="E20:Q20" si="2">SUM(E15:E17)/3</f>
        <v>6.3353209109730848</v>
      </c>
      <c r="F20" s="29">
        <f t="shared" si="2"/>
        <v>7.3598895790200132</v>
      </c>
      <c r="G20" s="29">
        <f t="shared" si="2"/>
        <v>7.2534437543133201</v>
      </c>
      <c r="H20" s="29">
        <f t="shared" si="2"/>
        <v>6.5640027605244997</v>
      </c>
      <c r="I20" s="29">
        <f t="shared" si="2"/>
        <v>6.2893305728088338</v>
      </c>
      <c r="J20" s="29">
        <f t="shared" si="2"/>
        <v>6.8111801242236032</v>
      </c>
      <c r="K20" s="29">
        <f t="shared" si="2"/>
        <v>6.6543271221532088</v>
      </c>
      <c r="L20" s="29">
        <f t="shared" si="2"/>
        <v>7.0832298136645955</v>
      </c>
      <c r="M20" s="29">
        <f t="shared" si="2"/>
        <v>6.4965079365079363</v>
      </c>
      <c r="N20" s="29">
        <f t="shared" si="2"/>
        <v>6.1993650793650792</v>
      </c>
      <c r="O20" s="29">
        <f t="shared" si="2"/>
        <v>6.5404278812974468</v>
      </c>
      <c r="P20" s="29">
        <f t="shared" si="2"/>
        <v>7.6683505866114556</v>
      </c>
      <c r="Q20" s="30">
        <f t="shared" si="2"/>
        <v>6.7408016138450932</v>
      </c>
    </row>
    <row r="21" spans="1:18" ht="15.75" thickBot="1" x14ac:dyDescent="0.3">
      <c r="A21" s="1"/>
      <c r="B21" s="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31"/>
    </row>
    <row r="22" spans="1:18" ht="15.75" thickBot="1" x14ac:dyDescent="0.3">
      <c r="A22" s="34" t="s">
        <v>35</v>
      </c>
      <c r="B22" s="35"/>
      <c r="C22" s="36">
        <f>SUM(C5:C17)</f>
        <v>315</v>
      </c>
      <c r="D22" s="37">
        <f>SUM(D19:D20)/2</f>
        <v>6.8203594580725762</v>
      </c>
      <c r="E22" s="37">
        <f t="shared" ref="E22:Q22" si="3">SUM(E19:E20)/2</f>
        <v>6.6016053843056728</v>
      </c>
      <c r="F22" s="37">
        <f t="shared" si="3"/>
        <v>6.6743533144142209</v>
      </c>
      <c r="G22" s="37">
        <f t="shared" si="3"/>
        <v>7.5598314761561802</v>
      </c>
      <c r="H22" s="37">
        <f t="shared" si="3"/>
        <v>6.6677456002467714</v>
      </c>
      <c r="I22" s="37">
        <f t="shared" si="3"/>
        <v>6.545867030335943</v>
      </c>
      <c r="J22" s="37">
        <f t="shared" si="3"/>
        <v>6.7722898009076946</v>
      </c>
      <c r="K22" s="37">
        <f t="shared" si="3"/>
        <v>6.8324461910786836</v>
      </c>
      <c r="L22" s="37">
        <f t="shared" si="3"/>
        <v>7.0426445953441643</v>
      </c>
      <c r="M22" s="37">
        <f t="shared" si="3"/>
        <v>6.8295391040658355</v>
      </c>
      <c r="N22" s="37">
        <f t="shared" si="3"/>
        <v>6.3817414407982866</v>
      </c>
      <c r="O22" s="37">
        <f t="shared" si="3"/>
        <v>6.4850307034167205</v>
      </c>
      <c r="P22" s="37">
        <f t="shared" si="3"/>
        <v>7.5713743050614593</v>
      </c>
      <c r="Q22" s="38">
        <f t="shared" si="3"/>
        <v>6.8296021849387847</v>
      </c>
    </row>
    <row r="23" spans="1:18" ht="15.75" thickBot="1" x14ac:dyDescent="0.3">
      <c r="A23" s="39"/>
      <c r="B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8" ht="15.75" thickBot="1" x14ac:dyDescent="0.3">
      <c r="A24" s="1"/>
      <c r="B24" s="1"/>
      <c r="C24" s="2"/>
      <c r="D24" s="2"/>
      <c r="E24" s="101" t="s">
        <v>36</v>
      </c>
      <c r="F24" s="101" t="s">
        <v>37</v>
      </c>
      <c r="G24" s="101" t="s">
        <v>38</v>
      </c>
      <c r="H24" s="129" t="s">
        <v>39</v>
      </c>
      <c r="I24" s="2"/>
      <c r="J24" s="2"/>
      <c r="K24" s="2"/>
      <c r="L24" s="2"/>
      <c r="M24" s="2"/>
      <c r="N24" s="2"/>
      <c r="O24" s="2"/>
      <c r="P24" s="2"/>
      <c r="Q24" s="2"/>
    </row>
    <row r="25" spans="1:18" x14ac:dyDescent="0.25">
      <c r="A25" s="40" t="s">
        <v>40</v>
      </c>
      <c r="B25" s="41" t="s">
        <v>41</v>
      </c>
      <c r="C25" s="42" t="s">
        <v>42</v>
      </c>
      <c r="D25" s="2"/>
      <c r="E25" s="102"/>
      <c r="F25" s="102"/>
      <c r="G25" s="102"/>
      <c r="H25" s="130"/>
      <c r="I25" s="2"/>
      <c r="J25" s="2"/>
      <c r="K25" s="2"/>
      <c r="L25" s="2"/>
      <c r="M25" s="2"/>
      <c r="N25" s="2"/>
      <c r="O25" s="2"/>
      <c r="P25" s="2"/>
      <c r="Q25" s="2"/>
    </row>
    <row r="26" spans="1:18" x14ac:dyDescent="0.25">
      <c r="A26" s="43" t="s">
        <v>43</v>
      </c>
      <c r="B26" s="44">
        <v>315</v>
      </c>
      <c r="C26" s="45">
        <f>B26*100/B28</f>
        <v>61.403508771929822</v>
      </c>
      <c r="D26" s="2"/>
      <c r="E26" s="102"/>
      <c r="F26" s="102"/>
      <c r="G26" s="102"/>
      <c r="H26" s="130"/>
      <c r="I26" s="2"/>
      <c r="J26" s="2"/>
      <c r="K26" s="2"/>
      <c r="L26" s="2"/>
      <c r="M26" s="2"/>
      <c r="N26" s="2"/>
      <c r="O26" s="2"/>
      <c r="P26" s="2"/>
      <c r="Q26" s="2"/>
    </row>
    <row r="27" spans="1:18" ht="15.75" thickBot="1" x14ac:dyDescent="0.3">
      <c r="A27" s="46" t="s">
        <v>44</v>
      </c>
      <c r="B27" s="47">
        <v>198</v>
      </c>
      <c r="C27" s="48">
        <f>B27*100/B28</f>
        <v>38.596491228070178</v>
      </c>
      <c r="D27" s="2"/>
      <c r="E27" s="102"/>
      <c r="F27" s="102"/>
      <c r="G27" s="102"/>
      <c r="H27" s="130"/>
      <c r="I27" s="2"/>
      <c r="J27" s="2"/>
      <c r="K27" s="2"/>
      <c r="L27" s="2"/>
      <c r="M27" s="2"/>
      <c r="N27" s="2"/>
      <c r="O27" s="2"/>
      <c r="P27" s="2"/>
      <c r="Q27" s="2"/>
    </row>
    <row r="28" spans="1:18" ht="15.75" thickBot="1" x14ac:dyDescent="0.3">
      <c r="A28" s="2"/>
      <c r="B28" s="49">
        <f>B26+B27</f>
        <v>513</v>
      </c>
      <c r="C28" s="50">
        <f>C26+C27</f>
        <v>100</v>
      </c>
      <c r="D28" s="2"/>
      <c r="E28" s="102"/>
      <c r="F28" s="102"/>
      <c r="G28" s="102"/>
      <c r="H28" s="130"/>
      <c r="I28" s="2"/>
      <c r="J28" s="2"/>
      <c r="K28" s="2"/>
      <c r="L28" s="2"/>
      <c r="M28" s="2"/>
      <c r="N28" s="2"/>
      <c r="O28" s="2"/>
      <c r="P28" s="2"/>
      <c r="Q28" s="2"/>
    </row>
    <row r="29" spans="1:18" x14ac:dyDescent="0.25">
      <c r="A29" s="1"/>
      <c r="B29" s="1"/>
      <c r="C29" s="2"/>
      <c r="D29" s="2"/>
      <c r="E29" s="102"/>
      <c r="F29" s="102"/>
      <c r="G29" s="102"/>
      <c r="H29" s="130"/>
      <c r="I29" s="2"/>
      <c r="J29" s="2"/>
      <c r="K29" s="2"/>
      <c r="L29" s="2"/>
      <c r="M29" s="2"/>
      <c r="N29" s="2"/>
      <c r="O29" s="2"/>
      <c r="P29" s="2"/>
      <c r="Q29" s="2"/>
    </row>
    <row r="30" spans="1:18" ht="15.75" thickBot="1" x14ac:dyDescent="0.3">
      <c r="A30" s="51"/>
      <c r="B30" s="1"/>
      <c r="C30" s="2"/>
      <c r="D30" s="2"/>
      <c r="E30" s="103"/>
      <c r="F30" s="103"/>
      <c r="G30" s="104"/>
      <c r="H30" s="131"/>
      <c r="I30" s="2"/>
      <c r="J30" s="2"/>
      <c r="K30" s="2"/>
      <c r="L30" s="2"/>
      <c r="M30" s="2"/>
      <c r="N30" s="2"/>
      <c r="O30" s="2"/>
      <c r="P30" s="2"/>
      <c r="Q30" s="2"/>
    </row>
    <row r="31" spans="1:18" ht="15.75" thickBot="1" x14ac:dyDescent="0.3">
      <c r="A31" s="132" t="s">
        <v>45</v>
      </c>
      <c r="B31" s="133" t="s">
        <v>46</v>
      </c>
      <c r="C31" s="134"/>
      <c r="D31" s="52" t="s">
        <v>47</v>
      </c>
      <c r="E31" s="53">
        <f>(M19+L19+K19)/3</f>
        <v>7.0583983028838757</v>
      </c>
      <c r="F31" s="53">
        <f>E31*1000/10</f>
        <v>705.83983028838759</v>
      </c>
      <c r="G31" s="54"/>
      <c r="H31" s="55"/>
      <c r="I31" s="56" t="s">
        <v>48</v>
      </c>
      <c r="J31" s="2"/>
      <c r="K31" s="2"/>
      <c r="L31" s="2"/>
      <c r="M31" s="2"/>
      <c r="N31" s="2"/>
      <c r="O31" s="2"/>
      <c r="P31" s="2"/>
      <c r="Q31" s="2"/>
    </row>
    <row r="32" spans="1:18" x14ac:dyDescent="0.25">
      <c r="A32" s="118"/>
      <c r="B32" s="120"/>
      <c r="C32" s="121"/>
      <c r="D32" s="57" t="s">
        <v>49</v>
      </c>
      <c r="E32" s="58">
        <f>(M20+L20+K20)/3</f>
        <v>6.7446882907752466</v>
      </c>
      <c r="F32" s="58">
        <f t="shared" ref="F32:F42" si="4">E32*1000/10</f>
        <v>674.46882907752467</v>
      </c>
      <c r="G32" s="59"/>
      <c r="H32" s="60"/>
      <c r="I32" s="61"/>
      <c r="J32" s="2"/>
      <c r="K32" s="2"/>
      <c r="L32" s="2"/>
      <c r="M32" s="2"/>
      <c r="N32" s="2"/>
      <c r="O32" s="2"/>
      <c r="P32" s="2"/>
      <c r="Q32" s="2"/>
    </row>
    <row r="33" spans="1:17" x14ac:dyDescent="0.25">
      <c r="A33" s="118"/>
      <c r="B33" s="120"/>
      <c r="C33" s="121"/>
      <c r="D33" s="62" t="s">
        <v>50</v>
      </c>
      <c r="E33" s="63">
        <f>(M22+L22+K22)/3</f>
        <v>6.9015432968295611</v>
      </c>
      <c r="F33" s="63">
        <f t="shared" si="4"/>
        <v>690.15432968295613</v>
      </c>
      <c r="G33" s="64">
        <v>478.22</v>
      </c>
      <c r="H33" s="65">
        <f>(G33*100/F33)-100</f>
        <v>-30.708251845687144</v>
      </c>
      <c r="I33" s="66">
        <f>(F33-G33)*-1</f>
        <v>-211.9343296829561</v>
      </c>
      <c r="J33" s="2"/>
      <c r="K33" s="2"/>
      <c r="L33" s="2"/>
      <c r="M33" s="2"/>
      <c r="N33" s="2"/>
      <c r="O33" s="2"/>
      <c r="P33" s="2"/>
      <c r="Q33" s="2"/>
    </row>
    <row r="34" spans="1:17" x14ac:dyDescent="0.25">
      <c r="A34" s="118" t="s">
        <v>51</v>
      </c>
      <c r="B34" s="120" t="s">
        <v>52</v>
      </c>
      <c r="C34" s="121"/>
      <c r="D34" s="67" t="s">
        <v>47</v>
      </c>
      <c r="E34" s="68">
        <f>(H19+O19+E19)/3</f>
        <v>6.6896706077144321</v>
      </c>
      <c r="F34" s="68">
        <f t="shared" si="4"/>
        <v>668.96706077144313</v>
      </c>
      <c r="G34" s="69"/>
      <c r="H34" s="70"/>
      <c r="I34" s="66"/>
      <c r="J34" s="2"/>
      <c r="K34" s="2"/>
      <c r="L34" s="2"/>
      <c r="M34" s="2"/>
      <c r="N34" s="2"/>
      <c r="O34" s="2"/>
      <c r="P34" s="2"/>
      <c r="Q34" s="2"/>
    </row>
    <row r="35" spans="1:17" x14ac:dyDescent="0.25">
      <c r="A35" s="118"/>
      <c r="B35" s="120"/>
      <c r="C35" s="121"/>
      <c r="D35" s="57" t="s">
        <v>49</v>
      </c>
      <c r="E35" s="58">
        <f>(H20+O20+E20)/3</f>
        <v>6.4799171842650098</v>
      </c>
      <c r="F35" s="58">
        <f t="shared" si="4"/>
        <v>647.99171842650105</v>
      </c>
      <c r="G35" s="69"/>
      <c r="H35" s="70"/>
      <c r="I35" s="66"/>
      <c r="J35" s="2"/>
      <c r="K35" s="2"/>
      <c r="L35" s="2"/>
      <c r="M35" s="2"/>
      <c r="N35" s="2"/>
      <c r="O35" s="2"/>
      <c r="P35" s="2"/>
      <c r="Q35" s="2"/>
    </row>
    <row r="36" spans="1:17" x14ac:dyDescent="0.25">
      <c r="A36" s="118"/>
      <c r="B36" s="120"/>
      <c r="C36" s="121"/>
      <c r="D36" s="62" t="s">
        <v>50</v>
      </c>
      <c r="E36" s="63">
        <f>(H22+O22+E22)/3</f>
        <v>6.5847938959897219</v>
      </c>
      <c r="F36" s="63">
        <f t="shared" si="4"/>
        <v>658.47938959897215</v>
      </c>
      <c r="G36" s="71">
        <v>441.44</v>
      </c>
      <c r="H36" s="65">
        <f>(G36*100/F36)-100</f>
        <v>-32.96069596516206</v>
      </c>
      <c r="I36" s="66">
        <f t="shared" ref="I36:I44" si="5">(F36-G36)*-1</f>
        <v>-217.03938959897215</v>
      </c>
      <c r="J36" s="2"/>
      <c r="K36" s="2"/>
      <c r="L36" s="2"/>
      <c r="M36" s="2"/>
      <c r="N36" s="2"/>
      <c r="O36" s="2"/>
      <c r="P36" s="2"/>
      <c r="Q36" s="2"/>
    </row>
    <row r="37" spans="1:17" x14ac:dyDescent="0.25">
      <c r="A37" s="118" t="s">
        <v>53</v>
      </c>
      <c r="B37" s="120" t="s">
        <v>54</v>
      </c>
      <c r="C37" s="121"/>
      <c r="D37" s="67" t="s">
        <v>47</v>
      </c>
      <c r="E37" s="68">
        <f>(J19+I19+G19+P19)/4</f>
        <v>7.2191050467413351</v>
      </c>
      <c r="F37" s="68">
        <f t="shared" si="4"/>
        <v>721.91050467413356</v>
      </c>
      <c r="G37" s="69"/>
      <c r="H37" s="70"/>
      <c r="I37" s="66"/>
      <c r="J37" s="2"/>
      <c r="K37" s="2"/>
      <c r="L37" s="2"/>
      <c r="M37" s="2"/>
      <c r="N37" s="2"/>
      <c r="O37" s="2"/>
      <c r="P37" s="2"/>
      <c r="Q37" s="2"/>
    </row>
    <row r="38" spans="1:17" x14ac:dyDescent="0.25">
      <c r="A38" s="118"/>
      <c r="B38" s="120"/>
      <c r="C38" s="121"/>
      <c r="D38" s="57" t="s">
        <v>49</v>
      </c>
      <c r="E38" s="58">
        <f>(J20+I20+G20+P20)/4</f>
        <v>7.0055762594893034</v>
      </c>
      <c r="F38" s="58">
        <f t="shared" si="4"/>
        <v>700.55762594893031</v>
      </c>
      <c r="G38" s="69"/>
      <c r="H38" s="70"/>
      <c r="I38" s="66"/>
      <c r="J38" s="2"/>
      <c r="K38" s="2"/>
      <c r="L38" s="2"/>
      <c r="M38" s="2"/>
      <c r="N38" s="2"/>
      <c r="O38" s="2"/>
      <c r="P38" s="2"/>
      <c r="Q38" s="2"/>
    </row>
    <row r="39" spans="1:17" x14ac:dyDescent="0.25">
      <c r="A39" s="118"/>
      <c r="B39" s="120"/>
      <c r="C39" s="121"/>
      <c r="D39" s="62" t="s">
        <v>50</v>
      </c>
      <c r="E39" s="63">
        <f>(J22+I22+G22+P22)/4</f>
        <v>7.1123406531153197</v>
      </c>
      <c r="F39" s="63">
        <f t="shared" si="4"/>
        <v>711.23406531153194</v>
      </c>
      <c r="G39" s="71">
        <v>506.19</v>
      </c>
      <c r="H39" s="65">
        <f>(G39*100/F39)-100</f>
        <v>-28.829336966828123</v>
      </c>
      <c r="I39" s="66">
        <f t="shared" si="5"/>
        <v>-205.04406531153194</v>
      </c>
      <c r="J39" s="2"/>
      <c r="K39" s="2"/>
      <c r="L39" s="2"/>
      <c r="M39" s="2"/>
      <c r="N39" s="2"/>
      <c r="O39" s="2"/>
      <c r="P39" s="2"/>
      <c r="Q39" s="2"/>
    </row>
    <row r="40" spans="1:17" x14ac:dyDescent="0.25">
      <c r="A40" s="118" t="s">
        <v>55</v>
      </c>
      <c r="B40" s="120" t="s">
        <v>14</v>
      </c>
      <c r="C40" s="121"/>
      <c r="D40" s="67" t="s">
        <v>47</v>
      </c>
      <c r="E40" s="68">
        <f>N19</f>
        <v>6.564117802231495</v>
      </c>
      <c r="F40" s="68">
        <f t="shared" si="4"/>
        <v>656.41178022314955</v>
      </c>
      <c r="G40" s="69"/>
      <c r="H40" s="70"/>
      <c r="I40" s="66"/>
      <c r="J40" s="2"/>
      <c r="K40" s="2"/>
      <c r="L40" s="2"/>
      <c r="M40" s="2"/>
      <c r="N40" s="2"/>
      <c r="O40" s="2"/>
      <c r="P40" s="2"/>
      <c r="Q40" s="2"/>
    </row>
    <row r="41" spans="1:17" x14ac:dyDescent="0.25">
      <c r="A41" s="118"/>
      <c r="B41" s="120"/>
      <c r="C41" s="121"/>
      <c r="D41" s="57" t="s">
        <v>49</v>
      </c>
      <c r="E41" s="58">
        <f>N20</f>
        <v>6.1993650793650792</v>
      </c>
      <c r="F41" s="58">
        <f t="shared" si="4"/>
        <v>619.93650793650795</v>
      </c>
      <c r="G41" s="69"/>
      <c r="H41" s="70"/>
      <c r="I41" s="66"/>
      <c r="J41" s="2"/>
      <c r="K41" s="2"/>
      <c r="L41" s="2"/>
      <c r="M41" s="2"/>
      <c r="N41" s="2"/>
      <c r="O41" s="2"/>
      <c r="P41" s="2"/>
      <c r="Q41" s="2"/>
    </row>
    <row r="42" spans="1:17" ht="15.75" thickBot="1" x14ac:dyDescent="0.3">
      <c r="A42" s="119"/>
      <c r="B42" s="122"/>
      <c r="C42" s="123"/>
      <c r="D42" s="72" t="s">
        <v>50</v>
      </c>
      <c r="E42" s="73">
        <f>N22</f>
        <v>6.3817414407982866</v>
      </c>
      <c r="F42" s="73">
        <f t="shared" si="4"/>
        <v>638.17414407982869</v>
      </c>
      <c r="G42" s="74">
        <v>478.33</v>
      </c>
      <c r="H42" s="75">
        <f>(G42*100/F42)-100</f>
        <v>-25.047104393473191</v>
      </c>
      <c r="I42" s="66">
        <f t="shared" si="5"/>
        <v>-159.84414407982871</v>
      </c>
      <c r="J42" s="2"/>
      <c r="K42" s="2"/>
      <c r="L42" s="2"/>
      <c r="M42" s="2"/>
      <c r="N42" s="2"/>
      <c r="O42" s="2"/>
      <c r="P42" s="2"/>
      <c r="Q42" s="2"/>
    </row>
    <row r="43" spans="1:17" ht="15.75" thickBot="1" x14ac:dyDescent="0.3">
      <c r="A43" s="1"/>
      <c r="B43" s="1"/>
      <c r="C43" s="2"/>
      <c r="D43" s="2"/>
      <c r="E43" s="2"/>
      <c r="F43" s="2"/>
      <c r="G43" s="2"/>
      <c r="H43" s="2"/>
      <c r="I43" s="66"/>
      <c r="J43" s="2"/>
      <c r="K43" s="2"/>
      <c r="L43" s="2"/>
      <c r="M43" s="2"/>
      <c r="N43" s="2"/>
      <c r="O43" s="2"/>
      <c r="P43" s="2"/>
      <c r="Q43" s="2"/>
    </row>
    <row r="44" spans="1:17" ht="15.75" thickBot="1" x14ac:dyDescent="0.3">
      <c r="A44" s="1"/>
      <c r="B44" s="124" t="s">
        <v>56</v>
      </c>
      <c r="C44" s="125"/>
      <c r="D44" s="125"/>
      <c r="E44" s="125"/>
      <c r="F44" s="76">
        <f>(F33+F36+F39+F42)/4</f>
        <v>674.51048216832226</v>
      </c>
      <c r="G44" s="77">
        <f>(G33+G36+G39+G42)/4</f>
        <v>476.04500000000002</v>
      </c>
      <c r="H44" s="78">
        <f>(H33+H36+H39+H42)/4</f>
        <v>-29.386347292787629</v>
      </c>
      <c r="I44" s="79">
        <f t="shared" si="5"/>
        <v>-198.46548216832224</v>
      </c>
      <c r="J44" s="2"/>
      <c r="K44" s="2"/>
      <c r="L44" s="2"/>
      <c r="M44" s="2"/>
      <c r="N44" s="2"/>
      <c r="O44" s="2"/>
      <c r="P44" s="2"/>
      <c r="Q44" s="2"/>
    </row>
    <row r="45" spans="1:17" x14ac:dyDescent="0.25">
      <c r="A45" s="1"/>
      <c r="B45" s="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</row>
  </sheetData>
  <mergeCells count="23">
    <mergeCell ref="A40:A42"/>
    <mergeCell ref="B40:C42"/>
    <mergeCell ref="B44:E44"/>
    <mergeCell ref="R2:R17"/>
    <mergeCell ref="H24:H30"/>
    <mergeCell ref="A31:A33"/>
    <mergeCell ref="B31:C33"/>
    <mergeCell ref="A34:A36"/>
    <mergeCell ref="B34:C36"/>
    <mergeCell ref="A37:A39"/>
    <mergeCell ref="B37:C39"/>
    <mergeCell ref="A15:A17"/>
    <mergeCell ref="A19:C19"/>
    <mergeCell ref="A20:C20"/>
    <mergeCell ref="E24:E30"/>
    <mergeCell ref="F24:F30"/>
    <mergeCell ref="G24:G30"/>
    <mergeCell ref="A2:A4"/>
    <mergeCell ref="B2:B4"/>
    <mergeCell ref="C2:C4"/>
    <mergeCell ref="D2:Q2"/>
    <mergeCell ref="Q3:Q4"/>
    <mergeCell ref="A5:A14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36"/>
  <sheetViews>
    <sheetView topLeftCell="A7" workbookViewId="0">
      <selection activeCell="I33" sqref="I33"/>
    </sheetView>
  </sheetViews>
  <sheetFormatPr defaultRowHeight="15" x14ac:dyDescent="0.25"/>
  <cols>
    <col min="1" max="1" width="33.85546875" customWidth="1"/>
    <col min="9" max="9" width="11.85546875" customWidth="1"/>
  </cols>
  <sheetData>
    <row r="1" spans="1:35" ht="15.75" thickBot="1" x14ac:dyDescent="0.3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spans="1:35" ht="15.75" thickBot="1" x14ac:dyDescent="0.3">
      <c r="A2" s="105" t="s">
        <v>0</v>
      </c>
      <c r="B2" s="105" t="s">
        <v>1</v>
      </c>
      <c r="C2" s="108" t="s">
        <v>2</v>
      </c>
      <c r="D2" s="111" t="s">
        <v>3</v>
      </c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42"/>
      <c r="R2" s="126" t="s">
        <v>44</v>
      </c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</row>
    <row r="3" spans="1:35" ht="15.75" thickBot="1" x14ac:dyDescent="0.3">
      <c r="A3" s="106"/>
      <c r="B3" s="106"/>
      <c r="C3" s="109"/>
      <c r="D3" s="3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4" t="s">
        <v>15</v>
      </c>
      <c r="P3" s="5" t="s">
        <v>16</v>
      </c>
      <c r="Q3" s="143" t="s">
        <v>17</v>
      </c>
      <c r="R3" s="127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</row>
    <row r="4" spans="1:35" ht="15.75" thickBot="1" x14ac:dyDescent="0.3">
      <c r="A4" s="107"/>
      <c r="B4" s="107"/>
      <c r="C4" s="110"/>
      <c r="D4" s="3" t="s">
        <v>18</v>
      </c>
      <c r="E4" s="4" t="s">
        <v>19</v>
      </c>
      <c r="F4" s="4" t="s">
        <v>20</v>
      </c>
      <c r="G4" s="4" t="s">
        <v>21</v>
      </c>
      <c r="H4" s="4" t="s">
        <v>22</v>
      </c>
      <c r="I4" s="4" t="s">
        <v>23</v>
      </c>
      <c r="J4" s="4" t="s">
        <v>24</v>
      </c>
      <c r="K4" s="4" t="s">
        <v>25</v>
      </c>
      <c r="L4" s="4" t="s">
        <v>26</v>
      </c>
      <c r="M4" s="4" t="s">
        <v>27</v>
      </c>
      <c r="N4" s="4" t="s">
        <v>28</v>
      </c>
      <c r="O4" s="4" t="s">
        <v>29</v>
      </c>
      <c r="P4" s="5" t="s">
        <v>30</v>
      </c>
      <c r="Q4" s="144"/>
      <c r="R4" s="127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</row>
    <row r="5" spans="1:35" x14ac:dyDescent="0.25">
      <c r="A5" s="114" t="s">
        <v>31</v>
      </c>
      <c r="B5" s="6" t="s">
        <v>4</v>
      </c>
      <c r="C5" s="7">
        <v>17</v>
      </c>
      <c r="D5" s="8">
        <f>SUM(REPROVADOS!D2:D18)/$C$5</f>
        <v>5.2352941176470589</v>
      </c>
      <c r="E5" s="8">
        <f>SUM(REPROVADOS!E2:E18)/$C$5</f>
        <v>4.2941176470588234</v>
      </c>
      <c r="F5" s="8">
        <f>SUM(REPROVADOS!F2:F18)/$C$5</f>
        <v>5.2941176470588234</v>
      </c>
      <c r="G5" s="8">
        <f>SUM(REPROVADOS!G2:G18)/$C$5</f>
        <v>5</v>
      </c>
      <c r="H5" s="8">
        <f>SUM(REPROVADOS!H2:H18)/$C$5</f>
        <v>4.5294117647058822</v>
      </c>
      <c r="I5" s="8">
        <f>SUM(REPROVADOS!I2:I18)/$C$5</f>
        <v>3.7058823529411766</v>
      </c>
      <c r="J5" s="8">
        <f>SUM(REPROVADOS!J2:J18)/$C$5</f>
        <v>4.882352941176471</v>
      </c>
      <c r="K5" s="8">
        <f>SUM(REPROVADOS!K2:K18)/$C$5</f>
        <v>4.2352941176470589</v>
      </c>
      <c r="L5" s="8">
        <f>SUM(REPROVADOS!L2:L18)/$C$5</f>
        <v>3.6470588235294117</v>
      </c>
      <c r="M5" s="8">
        <f>SUM(REPROVADOS!M2:M18)/$C$5</f>
        <v>3.8823529411764706</v>
      </c>
      <c r="N5" s="8">
        <f>SUM(REPROVADOS!N2:N18)/$C$5</f>
        <v>2.1764705882352939</v>
      </c>
      <c r="O5" s="8">
        <f>SUM(REPROVADOS!O2:O18)/$C$5</f>
        <v>5.117647058823529</v>
      </c>
      <c r="P5" s="8">
        <f>SUM(REPROVADOS!P2:P18)/$C$5</f>
        <v>4.4705882352941178</v>
      </c>
      <c r="Q5" s="9">
        <f>SUM(D5:P5)/13</f>
        <v>4.3438914027149318</v>
      </c>
      <c r="R5" s="127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</row>
    <row r="6" spans="1:35" x14ac:dyDescent="0.25">
      <c r="A6" s="115"/>
      <c r="B6" s="10" t="s">
        <v>5</v>
      </c>
      <c r="C6" s="11">
        <v>10</v>
      </c>
      <c r="D6" s="12">
        <f>SUM(REPROVADOS!D19:D28)/$C$6</f>
        <v>3.7</v>
      </c>
      <c r="E6" s="12">
        <f>SUM(REPROVADOS!E19:E28)/$C$6</f>
        <v>3.5</v>
      </c>
      <c r="F6" s="12">
        <f>SUM(REPROVADOS!F19:F28)/$C$6</f>
        <v>4.8</v>
      </c>
      <c r="G6" s="12">
        <f>SUM(REPROVADOS!G19:G28)/$C$6</f>
        <v>5.6</v>
      </c>
      <c r="H6" s="12">
        <f>SUM(REPROVADOS!H19:H28)/$C$6</f>
        <v>4.5999999999999996</v>
      </c>
      <c r="I6" s="12">
        <f>SUM(REPROVADOS!I19:I28)/$C$6</f>
        <v>3.7</v>
      </c>
      <c r="J6" s="12">
        <f>SUM(REPROVADOS!J19:J28)/$C$6</f>
        <v>5</v>
      </c>
      <c r="K6" s="12">
        <f>SUM(REPROVADOS!K19:K28)/$C$6</f>
        <v>4</v>
      </c>
      <c r="L6" s="12">
        <f>SUM(REPROVADOS!L19:L28)/$C$6</f>
        <v>3.8</v>
      </c>
      <c r="M6" s="12">
        <f>SUM(REPROVADOS!M19:M28)/$C$6</f>
        <v>4.2</v>
      </c>
      <c r="N6" s="12">
        <f>SUM(REPROVADOS!N19:N28)/$C$6</f>
        <v>3.4</v>
      </c>
      <c r="O6" s="12">
        <f>SUM(REPROVADOS!O19:O28)/$C$6</f>
        <v>4.8</v>
      </c>
      <c r="P6" s="12">
        <f>SUM(REPROVADOS!P19:P28)/$C$6</f>
        <v>4.3</v>
      </c>
      <c r="Q6" s="13">
        <f t="shared" ref="Q6:Q17" si="0">SUM(D6:P6)/13</f>
        <v>4.2615384615384615</v>
      </c>
      <c r="R6" s="127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</row>
    <row r="7" spans="1:35" x14ac:dyDescent="0.25">
      <c r="A7" s="115"/>
      <c r="B7" s="10" t="s">
        <v>6</v>
      </c>
      <c r="C7" s="11">
        <v>14</v>
      </c>
      <c r="D7" s="12">
        <f>SUM(REPROVADOS!D29:D42)/$C$7</f>
        <v>3.3571428571428572</v>
      </c>
      <c r="E7" s="12">
        <f>SUM(REPROVADOS!E29:E42)/$C$7</f>
        <v>3.0714285714285716</v>
      </c>
      <c r="F7" s="12">
        <f>SUM(REPROVADOS!F29:F42)/$C$7</f>
        <v>5.8571428571428568</v>
      </c>
      <c r="G7" s="12">
        <f>SUM(REPROVADOS!G29:G42)/$C$7</f>
        <v>5.2142857142857144</v>
      </c>
      <c r="H7" s="12">
        <f>SUM(REPROVADOS!H29:H42)/$C$7</f>
        <v>3.4285714285714284</v>
      </c>
      <c r="I7" s="12">
        <f>SUM(REPROVADOS!I29:I42)/$C$7</f>
        <v>3.6428571428571428</v>
      </c>
      <c r="J7" s="12">
        <f>SUM(REPROVADOS!J29:J42)/$C$7</f>
        <v>3.6428571428571428</v>
      </c>
      <c r="K7" s="12">
        <f>SUM(REPROVADOS!K29:K42)/$C$7</f>
        <v>3.3571428571428572</v>
      </c>
      <c r="L7" s="12">
        <f>SUM(REPROVADOS!L29:L42)/$C$7</f>
        <v>2.6428571428571428</v>
      </c>
      <c r="M7" s="12">
        <f>SUM(REPROVADOS!M29:M42)/$C$7</f>
        <v>3.1428571428571428</v>
      </c>
      <c r="N7" s="12">
        <f>SUM(REPROVADOS!N29:N42)/$C$7</f>
        <v>2.7857142857142856</v>
      </c>
      <c r="O7" s="12">
        <f>SUM(REPROVADOS!O29:O42)/$C$7</f>
        <v>5.6428571428571432</v>
      </c>
      <c r="P7" s="12">
        <f>SUM(REPROVADOS!P29:P42)/$C$7</f>
        <v>3.1428571428571428</v>
      </c>
      <c r="Q7" s="13">
        <f t="shared" si="0"/>
        <v>3.7637362637362646</v>
      </c>
      <c r="R7" s="127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</row>
    <row r="8" spans="1:35" x14ac:dyDescent="0.25">
      <c r="A8" s="115"/>
      <c r="B8" s="10" t="s">
        <v>7</v>
      </c>
      <c r="C8" s="11">
        <v>17</v>
      </c>
      <c r="D8" s="12">
        <f>SUM(REPROVADOS!D43:D59)/$C$8</f>
        <v>6</v>
      </c>
      <c r="E8" s="12">
        <f>SUM(REPROVADOS!E43:E59)/$C$8</f>
        <v>4.117647058823529</v>
      </c>
      <c r="F8" s="12">
        <f>SUM(REPROVADOS!F43:F59)/$C$8</f>
        <v>5.8235294117647056</v>
      </c>
      <c r="G8" s="12">
        <f>SUM(REPROVADOS!G43:G59)/$C$8</f>
        <v>6.7058823529411766</v>
      </c>
      <c r="H8" s="12">
        <f>SUM(REPROVADOS!H43:H59)/$C$8</f>
        <v>5.5882352941176467</v>
      </c>
      <c r="I8" s="12">
        <f>SUM(REPROVADOS!I43:I59)/$C$8</f>
        <v>4.7058823529411766</v>
      </c>
      <c r="J8" s="12">
        <f>SUM(REPROVADOS!J43:J59)/$C$8</f>
        <v>4.9411764705882355</v>
      </c>
      <c r="K8" s="12">
        <f>SUM(REPROVADOS!K43:K59)/$C$8</f>
        <v>5.882352941176471</v>
      </c>
      <c r="L8" s="12">
        <f>SUM(REPROVADOS!L43:L59)/$C$8</f>
        <v>5.3529411764705879</v>
      </c>
      <c r="M8" s="12">
        <f>SUM(REPROVADOS!M43:M59)/$C$8</f>
        <v>5.9411764705882355</v>
      </c>
      <c r="N8" s="12">
        <f>SUM(REPROVADOS!N43:N59)/$C$8</f>
        <v>3.9411764705882355</v>
      </c>
      <c r="O8" s="12">
        <f>SUM(REPROVADOS!O43:O59)/$C$8</f>
        <v>6.117647058823529</v>
      </c>
      <c r="P8" s="12">
        <f>SUM(REPROVADOS!P43:P59)/$C$8</f>
        <v>4.882352941176471</v>
      </c>
      <c r="Q8" s="13">
        <f t="shared" si="0"/>
        <v>5.3846153846153824</v>
      </c>
      <c r="R8" s="127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</row>
    <row r="9" spans="1:35" x14ac:dyDescent="0.25">
      <c r="A9" s="115"/>
      <c r="B9" s="10" t="s">
        <v>8</v>
      </c>
      <c r="C9" s="11">
        <v>4</v>
      </c>
      <c r="D9" s="12">
        <f>SUM(REPROVADOS!D60:D63)/$C$9</f>
        <v>1.5</v>
      </c>
      <c r="E9" s="12">
        <f>SUM(REPROVADOS!E60:E63)/$C$9</f>
        <v>3.25</v>
      </c>
      <c r="F9" s="12">
        <f>SUM(REPROVADOS!F60:F63)/$C$9</f>
        <v>6</v>
      </c>
      <c r="G9" s="12">
        <f>SUM(REPROVADOS!G60:G63)/$C$9</f>
        <v>5.25</v>
      </c>
      <c r="H9" s="12">
        <f>SUM(REPROVADOS!H60:H63)/$C$9</f>
        <v>3</v>
      </c>
      <c r="I9" s="12">
        <f>SUM(REPROVADOS!I60:I63)/$C$9</f>
        <v>1.75</v>
      </c>
      <c r="J9" s="12">
        <f>SUM(REPROVADOS!J60:J63)/$C$9</f>
        <v>4.75</v>
      </c>
      <c r="K9" s="12">
        <f>SUM(REPROVADOS!K60:K63)/$C$9</f>
        <v>2.25</v>
      </c>
      <c r="L9" s="12">
        <f>SUM(REPROVADOS!L60:L63)/$C$9</f>
        <v>1.5</v>
      </c>
      <c r="M9" s="12">
        <f>SUM(REPROVADOS!M60:M63)/$C$9</f>
        <v>3.5</v>
      </c>
      <c r="N9" s="12">
        <f>SUM(REPROVADOS!N60:N63)/$C$9</f>
        <v>1.5</v>
      </c>
      <c r="O9" s="12">
        <f>SUM(REPROVADOS!O60:O63)/$C$9</f>
        <v>2.75</v>
      </c>
      <c r="P9" s="12">
        <f>SUM(REPROVADOS!P60:P63)/$C$9</f>
        <v>1.5</v>
      </c>
      <c r="Q9" s="13">
        <f t="shared" si="0"/>
        <v>2.9615384615384617</v>
      </c>
      <c r="R9" s="127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</row>
    <row r="10" spans="1:35" x14ac:dyDescent="0.25">
      <c r="A10" s="115"/>
      <c r="B10" s="10" t="s">
        <v>9</v>
      </c>
      <c r="C10" s="11">
        <v>3</v>
      </c>
      <c r="D10" s="12">
        <f>SUM(REPROVADOS!D64:D66)/$C$10</f>
        <v>5</v>
      </c>
      <c r="E10" s="12">
        <f>SUM(REPROVADOS!E64:E66)/$C$10</f>
        <v>4</v>
      </c>
      <c r="F10" s="12">
        <f>SUM(REPROVADOS!F64:F66)/$C$10</f>
        <v>6</v>
      </c>
      <c r="G10" s="12">
        <f>SUM(REPROVADOS!G64:G66)/$C$10</f>
        <v>5</v>
      </c>
      <c r="H10" s="12">
        <f>SUM(REPROVADOS!H64:H66)/$C$10</f>
        <v>5</v>
      </c>
      <c r="I10" s="12">
        <f>SUM(REPROVADOS!I64:I66)/$C$10</f>
        <v>3.3333333333333335</v>
      </c>
      <c r="J10" s="12">
        <f>SUM(REPROVADOS!J64:J66)/$C$10</f>
        <v>5</v>
      </c>
      <c r="K10" s="12">
        <f>SUM(REPROVADOS!K64:K66)/$C$10</f>
        <v>5</v>
      </c>
      <c r="L10" s="12">
        <f>SUM(REPROVADOS!L64:L66)/$C$10</f>
        <v>5.333333333333333</v>
      </c>
      <c r="M10" s="12">
        <f>SUM(REPROVADOS!M64:M66)/$C$10</f>
        <v>5.666666666666667</v>
      </c>
      <c r="N10" s="12">
        <f>SUM(REPROVADOS!N64:N66)/$C$10</f>
        <v>4.333333333333333</v>
      </c>
      <c r="O10" s="12">
        <f>SUM(REPROVADOS!O64:O66)/$C$10</f>
        <v>2</v>
      </c>
      <c r="P10" s="12">
        <f>SUM(REPROVADOS!P64:P66)/$C$10</f>
        <v>4.666666666666667</v>
      </c>
      <c r="Q10" s="13">
        <f t="shared" si="0"/>
        <v>4.6410256410256405</v>
      </c>
      <c r="R10" s="127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</row>
    <row r="11" spans="1:35" x14ac:dyDescent="0.25">
      <c r="A11" s="115"/>
      <c r="B11" s="10" t="s">
        <v>10</v>
      </c>
      <c r="C11" s="11">
        <v>22</v>
      </c>
      <c r="D11" s="12">
        <f>SUM(REPROVADOS!D67:D88)/$C$11</f>
        <v>4.5454545454545459</v>
      </c>
      <c r="E11" s="12">
        <f>SUM(REPROVADOS!E67:E88)/$C$11</f>
        <v>4</v>
      </c>
      <c r="F11" s="12">
        <f>SUM(REPROVADOS!F67:F88)/$C$11</f>
        <v>5.5454545454545459</v>
      </c>
      <c r="G11" s="12">
        <f>SUM(REPROVADOS!G67:G88)/$C$11</f>
        <v>5.8636363636363633</v>
      </c>
      <c r="H11" s="12">
        <f>SUM(REPROVADOS!H67:H88)/$C$11</f>
        <v>5.0454545454545459</v>
      </c>
      <c r="I11" s="12">
        <f>SUM(REPROVADOS!I67:I88)/$C$11</f>
        <v>4.2272727272727275</v>
      </c>
      <c r="J11" s="12">
        <f>SUM(REPROVADOS!J67:J88)/$C$11</f>
        <v>5.6818181818181817</v>
      </c>
      <c r="K11" s="12">
        <f>SUM(REPROVADOS!K67:K88)/$C$11</f>
        <v>4.5454545454545459</v>
      </c>
      <c r="L11" s="12">
        <f>SUM(REPROVADOS!L67:L88)/$C$11</f>
        <v>4.1818181818181817</v>
      </c>
      <c r="M11" s="12">
        <f>SUM(REPROVADOS!M67:M88)/$C$11</f>
        <v>4.6818181818181817</v>
      </c>
      <c r="N11" s="12">
        <f>SUM(REPROVADOS!N67:N88)/$C$11</f>
        <v>3.2272727272727271</v>
      </c>
      <c r="O11" s="12">
        <f>SUM(REPROVADOS!O67:O88)/$C$11</f>
        <v>3.6363636363636362</v>
      </c>
      <c r="P11" s="12">
        <f>SUM(REPROVADOS!P67:P88)/$C$11</f>
        <v>4.7727272727272725</v>
      </c>
      <c r="Q11" s="13">
        <f t="shared" si="0"/>
        <v>4.6118881118881117</v>
      </c>
      <c r="R11" s="127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</row>
    <row r="12" spans="1:35" x14ac:dyDescent="0.25">
      <c r="A12" s="115"/>
      <c r="B12" s="10" t="s">
        <v>11</v>
      </c>
      <c r="C12" s="11">
        <v>13</v>
      </c>
      <c r="D12" s="12">
        <f>SUM(REPROVADOS!D89:D101)/$C$12</f>
        <v>3.6153846153846154</v>
      </c>
      <c r="E12" s="12">
        <f>SUM(REPROVADOS!E89:E101)/$C$12</f>
        <v>3</v>
      </c>
      <c r="F12" s="12">
        <f>SUM(REPROVADOS!F89:F101)/$C$12</f>
        <v>5.1538461538461542</v>
      </c>
      <c r="G12" s="12">
        <f>SUM(REPROVADOS!G89:G101)/$C$12</f>
        <v>5</v>
      </c>
      <c r="H12" s="12">
        <f>SUM(REPROVADOS!H89:H101)/$C$12</f>
        <v>3.6153846153846154</v>
      </c>
      <c r="I12" s="12">
        <f>SUM(REPROVADOS!I89:I101)/$C$12</f>
        <v>3.8461538461538463</v>
      </c>
      <c r="J12" s="12">
        <f>SUM(REPROVADOS!J89:J101)/$C$12</f>
        <v>3.8461538461538463</v>
      </c>
      <c r="K12" s="12">
        <f>SUM(REPROVADOS!K89:K101)/$C$12</f>
        <v>3.7692307692307692</v>
      </c>
      <c r="L12" s="12">
        <f>SUM(REPROVADOS!L89:L101)/$C$12</f>
        <v>3.0769230769230771</v>
      </c>
      <c r="M12" s="12">
        <f>SUM(REPROVADOS!M89:M101)/$C$12</f>
        <v>3.5384615384615383</v>
      </c>
      <c r="N12" s="12">
        <f>SUM(REPROVADOS!N89:N101)/$C$12</f>
        <v>1.8461538461538463</v>
      </c>
      <c r="O12" s="12">
        <f>SUM(REPROVADOS!O89:O101)/$C$12</f>
        <v>3</v>
      </c>
      <c r="P12" s="12">
        <f>SUM(REPROVADOS!P89:P101)/$C$12</f>
        <v>4.4615384615384617</v>
      </c>
      <c r="Q12" s="13">
        <f t="shared" si="0"/>
        <v>3.6745562130177518</v>
      </c>
      <c r="R12" s="127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</row>
    <row r="13" spans="1:35" x14ac:dyDescent="0.25">
      <c r="A13" s="115"/>
      <c r="B13" s="10" t="s">
        <v>12</v>
      </c>
      <c r="C13" s="11">
        <v>9</v>
      </c>
      <c r="D13" s="12">
        <f>SUM(REPROVADOS!D102:D110)/$C$13</f>
        <v>3.3333333333333335</v>
      </c>
      <c r="E13" s="12">
        <f>SUM(REPROVADOS!E102:E110)/$C$13</f>
        <v>2.2222222222222223</v>
      </c>
      <c r="F13" s="12">
        <f>SUM(REPROVADOS!F102:F110)/$C$13</f>
        <v>4.7777777777777777</v>
      </c>
      <c r="G13" s="12">
        <f>SUM(REPROVADOS!G102:G110)/$C$13</f>
        <v>4.5555555555555554</v>
      </c>
      <c r="H13" s="12">
        <f>SUM(REPROVADOS!H102:H110)/$C$13</f>
        <v>3.7777777777777777</v>
      </c>
      <c r="I13" s="12">
        <f>SUM(REPROVADOS!I102:I110)/$C$13</f>
        <v>3.1111111111111112</v>
      </c>
      <c r="J13" s="12">
        <f>SUM(REPROVADOS!J102:J110)/$C$13</f>
        <v>4</v>
      </c>
      <c r="K13" s="12">
        <f>SUM(REPROVADOS!K102:K110)/$C$13</f>
        <v>3.2222222222222223</v>
      </c>
      <c r="L13" s="12">
        <f>SUM(REPROVADOS!L102:L110)/$C$13</f>
        <v>2.6666666666666665</v>
      </c>
      <c r="M13" s="12">
        <f>SUM(REPROVADOS!M102:M110)/$C$13</f>
        <v>3.8888888888888888</v>
      </c>
      <c r="N13" s="12">
        <f>SUM(REPROVADOS!N102:N110)/$C$13</f>
        <v>2.6666666666666665</v>
      </c>
      <c r="O13" s="12">
        <f>SUM(REPROVADOS!O102:O110)/$C$13</f>
        <v>3.1111111111111112</v>
      </c>
      <c r="P13" s="12">
        <f>SUM(REPROVADOS!P102:P110)/$C$13</f>
        <v>4</v>
      </c>
      <c r="Q13" s="13">
        <f t="shared" si="0"/>
        <v>3.4871794871794868</v>
      </c>
      <c r="R13" s="127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</row>
    <row r="14" spans="1:35" ht="15.75" thickBot="1" x14ac:dyDescent="0.3">
      <c r="A14" s="116"/>
      <c r="B14" s="14" t="s">
        <v>13</v>
      </c>
      <c r="C14" s="15">
        <v>19</v>
      </c>
      <c r="D14" s="16">
        <f>SUM(REPROVADOS!D111:D129)/$C$14</f>
        <v>3.4736842105263159</v>
      </c>
      <c r="E14" s="16">
        <f>SUM(REPROVADOS!E111:E129)/$C$14</f>
        <v>3.8421052631578947</v>
      </c>
      <c r="F14" s="16">
        <f>SUM(REPROVADOS!F111:F129)/$C$14</f>
        <v>5.6842105263157894</v>
      </c>
      <c r="G14" s="16">
        <f>SUM(REPROVADOS!G111:G129)/$C$14</f>
        <v>5.4736842105263159</v>
      </c>
      <c r="H14" s="16">
        <f>SUM(REPROVADOS!H111:H129)/$C$14</f>
        <v>4.1578947368421053</v>
      </c>
      <c r="I14" s="16">
        <f>SUM(REPROVADOS!I111:I129)/$C$14</f>
        <v>4.1052631578947372</v>
      </c>
      <c r="J14" s="16">
        <f>SUM(REPROVADOS!J111:J129)/$C$14</f>
        <v>4.4736842105263159</v>
      </c>
      <c r="K14" s="16">
        <f>SUM(REPROVADOS!K111:K129)/$C$14</f>
        <v>3.7894736842105261</v>
      </c>
      <c r="L14" s="16">
        <f>SUM(REPROVADOS!L111:L129)/$C$14</f>
        <v>4.1578947368421053</v>
      </c>
      <c r="M14" s="16">
        <f>SUM(REPROVADOS!M111:M129)/$C$14</f>
        <v>3.736842105263158</v>
      </c>
      <c r="N14" s="16">
        <f>SUM(REPROVADOS!N111:N129)/$C$14</f>
        <v>3.8421052631578947</v>
      </c>
      <c r="O14" s="16">
        <f>SUM(REPROVADOS!O111:O129)/$C$14</f>
        <v>3.2105263157894739</v>
      </c>
      <c r="P14" s="16">
        <f>SUM(REPROVADOS!P111:P129)/$C$14</f>
        <v>5.2105263157894735</v>
      </c>
      <c r="Q14" s="17">
        <f t="shared" si="0"/>
        <v>4.2429149797570851</v>
      </c>
      <c r="R14" s="127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</row>
    <row r="15" spans="1:35" x14ac:dyDescent="0.25">
      <c r="A15" s="135" t="s">
        <v>32</v>
      </c>
      <c r="B15" s="18" t="s">
        <v>4</v>
      </c>
      <c r="C15" s="19">
        <v>21</v>
      </c>
      <c r="D15" s="20">
        <f>SUM(REPROVADOS!D130:D150)/$C$15</f>
        <v>1.0476190476190477</v>
      </c>
      <c r="E15" s="20">
        <f>SUM(REPROVADOS!E130:E150)/$C$15</f>
        <v>1.7619047619047619</v>
      </c>
      <c r="F15" s="20">
        <f>SUM(REPROVADOS!F130:F150)/$C$15</f>
        <v>6.8095238095238093</v>
      </c>
      <c r="G15" s="20">
        <f>SUM(REPROVADOS!G130:G150)/$C$15</f>
        <v>0.2857142857142857</v>
      </c>
      <c r="H15" s="20">
        <f>SUM(REPROVADOS!H130:H150)/$C$15</f>
        <v>0.66666666666666663</v>
      </c>
      <c r="I15" s="20">
        <f>SUM(REPROVADOS!I130:I150)/$C$15</f>
        <v>0.8571428571428571</v>
      </c>
      <c r="J15" s="20">
        <f>SUM(REPROVADOS!J130:J150)/$C$15</f>
        <v>0.33333333333333331</v>
      </c>
      <c r="K15" s="20">
        <f>SUM(REPROVADOS!K130:K150)/$C$15</f>
        <v>0.33333333333333331</v>
      </c>
      <c r="L15" s="20">
        <f>SUM(REPROVADOS!L130:L150)/$C$15</f>
        <v>0.38095238095238093</v>
      </c>
      <c r="M15" s="20">
        <f>SUM(REPROVADOS!M130:M150)/$C$15</f>
        <v>0.38095238095238093</v>
      </c>
      <c r="N15" s="20">
        <f>SUM(REPROVADOS!N130:N150)/$C$15</f>
        <v>0.38095238095238093</v>
      </c>
      <c r="O15" s="20">
        <f>SUM(REPROVADOS!O130:O150)/$C$15</f>
        <v>0.66666666666666663</v>
      </c>
      <c r="P15" s="20">
        <f>SUM(REPROVADOS!P130:P150)/$C$15</f>
        <v>0.33333333333333331</v>
      </c>
      <c r="Q15" s="21">
        <f t="shared" si="0"/>
        <v>1.0952380952380953</v>
      </c>
      <c r="R15" s="127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</row>
    <row r="16" spans="1:35" x14ac:dyDescent="0.25">
      <c r="A16" s="136"/>
      <c r="B16" s="22" t="s">
        <v>5</v>
      </c>
      <c r="C16" s="23">
        <v>29</v>
      </c>
      <c r="D16" s="24">
        <f>SUM(REPROVADOS!D151:D179)/$C$16</f>
        <v>1.3103448275862069</v>
      </c>
      <c r="E16" s="24">
        <f>SUM(REPROVADOS!E151:E179)/$C$16</f>
        <v>1.0689655172413792</v>
      </c>
      <c r="F16" s="24">
        <f>SUM(REPROVADOS!F151:F179)/$C$16</f>
        <v>2.103448275862069</v>
      </c>
      <c r="G16" s="24">
        <f>SUM(REPROVADOS!G151:G179)/$C$16</f>
        <v>0.58620689655172409</v>
      </c>
      <c r="H16" s="24">
        <f>SUM(REPROVADOS!H151:H179)/$C$16</f>
        <v>0.93103448275862066</v>
      </c>
      <c r="I16" s="24">
        <f>SUM(REPROVADOS!I151:I179)/$C$16</f>
        <v>6.8965517241379309E-2</v>
      </c>
      <c r="J16" s="24">
        <f>SUM(REPROVADOS!J151:J179)/$C$16</f>
        <v>0.2413793103448276</v>
      </c>
      <c r="K16" s="24">
        <f>SUM(REPROVADOS!K151:K179)/$C$16</f>
        <v>0.58620689655172409</v>
      </c>
      <c r="L16" s="24">
        <f>SUM(REPROVADOS!L151:L179)/$C$16</f>
        <v>0.86206896551724133</v>
      </c>
      <c r="M16" s="24">
        <f>SUM(REPROVADOS!M151:M179)/$C$16</f>
        <v>1</v>
      </c>
      <c r="N16" s="24">
        <f>SUM(REPROVADOS!N151:N179)/$C$16</f>
        <v>0.13793103448275862</v>
      </c>
      <c r="O16" s="24">
        <f>SUM(REPROVADOS!O151:O179)/$C$16</f>
        <v>0.44827586206896552</v>
      </c>
      <c r="P16" s="24">
        <f>SUM(REPROVADOS!P151:P179)/$C$16</f>
        <v>0.41379310344827586</v>
      </c>
      <c r="Q16" s="25">
        <f t="shared" si="0"/>
        <v>0.75066312997347473</v>
      </c>
      <c r="R16" s="127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</row>
    <row r="17" spans="1:35" ht="15.75" thickBot="1" x14ac:dyDescent="0.3">
      <c r="A17" s="137"/>
      <c r="B17" s="26" t="s">
        <v>6</v>
      </c>
      <c r="C17" s="27">
        <v>20</v>
      </c>
      <c r="D17" s="28">
        <f>SUM(REPROVADOS!D180:D199)/$C$17</f>
        <v>1.4</v>
      </c>
      <c r="E17" s="28">
        <f>SUM(REPROVADOS!E180:E199)/$C$17</f>
        <v>1.35</v>
      </c>
      <c r="F17" s="28">
        <f>SUM(REPROVADOS!F180:F199)/$C$17</f>
        <v>6.45</v>
      </c>
      <c r="G17" s="28">
        <f>SUM(REPROVADOS!G180:G199)/$C$17</f>
        <v>0.5</v>
      </c>
      <c r="H17" s="28">
        <f>SUM(REPROVADOS!H180:H199)/$C$17</f>
        <v>1.3</v>
      </c>
      <c r="I17" s="28">
        <f>SUM(REPROVADOS!I180:I199)/$C$17</f>
        <v>0.5</v>
      </c>
      <c r="J17" s="28">
        <f>SUM(REPROVADOS!J180:J199)/$C$17</f>
        <v>0.55000000000000004</v>
      </c>
      <c r="K17" s="28">
        <f>SUM(REPROVADOS!K180:K199)/$C$17</f>
        <v>0.8</v>
      </c>
      <c r="L17" s="28">
        <f>SUM(REPROVADOS!L180:L199)/$C$17</f>
        <v>1.1000000000000001</v>
      </c>
      <c r="M17" s="28">
        <f>SUM(REPROVADOS!M180:M199)/$C$17</f>
        <v>1.3</v>
      </c>
      <c r="N17" s="28">
        <f>SUM(REPROVADOS!N180:N199)/$C$17</f>
        <v>0.5</v>
      </c>
      <c r="O17" s="28">
        <f>SUM(REPROVADOS!O180:O199)/$C$17</f>
        <v>0.7</v>
      </c>
      <c r="P17" s="28">
        <f>SUM(REPROVADOS!P180:P199)/$C$17</f>
        <v>0.3</v>
      </c>
      <c r="Q17" s="30">
        <f t="shared" si="0"/>
        <v>1.2884615384615388</v>
      </c>
      <c r="R17" s="128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</row>
    <row r="18" spans="1:35" ht="15.75" thickBot="1" x14ac:dyDescent="0.3">
      <c r="A18" s="1"/>
      <c r="B18" s="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3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</row>
    <row r="19" spans="1:35" x14ac:dyDescent="0.25">
      <c r="A19" s="138" t="s">
        <v>33</v>
      </c>
      <c r="B19" s="139"/>
      <c r="C19" s="139"/>
      <c r="D19" s="32">
        <f>SUM(D5:D14)/10</f>
        <v>3.9760293679488727</v>
      </c>
      <c r="E19" s="32">
        <f t="shared" ref="E19:Q19" si="1">SUM(E5:E14)/10</f>
        <v>3.5297520762691041</v>
      </c>
      <c r="F19" s="32">
        <f t="shared" si="1"/>
        <v>5.4936078919360654</v>
      </c>
      <c r="G19" s="32">
        <f t="shared" si="1"/>
        <v>5.3663044196945124</v>
      </c>
      <c r="H19" s="32">
        <f t="shared" si="1"/>
        <v>4.2742730162854006</v>
      </c>
      <c r="I19" s="32">
        <f t="shared" si="1"/>
        <v>3.6127756024505251</v>
      </c>
      <c r="J19" s="32">
        <f t="shared" si="1"/>
        <v>4.6218042793120189</v>
      </c>
      <c r="K19" s="32">
        <f t="shared" si="1"/>
        <v>4.0051171137084456</v>
      </c>
      <c r="L19" s="32">
        <f t="shared" si="1"/>
        <v>3.6359493138440504</v>
      </c>
      <c r="M19" s="32">
        <f t="shared" si="1"/>
        <v>4.2179063935720276</v>
      </c>
      <c r="N19" s="32">
        <f t="shared" si="1"/>
        <v>2.9718893181122281</v>
      </c>
      <c r="O19" s="32">
        <f t="shared" si="1"/>
        <v>3.9386152323768422</v>
      </c>
      <c r="P19" s="32">
        <f t="shared" si="1"/>
        <v>4.1407257036049607</v>
      </c>
      <c r="Q19" s="33">
        <f t="shared" si="1"/>
        <v>4.1372884407011581</v>
      </c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</row>
    <row r="20" spans="1:35" ht="15.75" thickBot="1" x14ac:dyDescent="0.3">
      <c r="A20" s="140" t="s">
        <v>34</v>
      </c>
      <c r="B20" s="141"/>
      <c r="C20" s="141"/>
      <c r="D20" s="29">
        <f>SUM(D15:D17)/3</f>
        <v>1.2526546250684183</v>
      </c>
      <c r="E20" s="29">
        <f t="shared" ref="E20:Q20" si="2">SUM(E15:E17)/3</f>
        <v>1.3936234263820471</v>
      </c>
      <c r="F20" s="29">
        <f t="shared" si="2"/>
        <v>5.1209906951286257</v>
      </c>
      <c r="G20" s="29">
        <f t="shared" si="2"/>
        <v>0.45730706075533661</v>
      </c>
      <c r="H20" s="29">
        <f t="shared" si="2"/>
        <v>0.96590038314176241</v>
      </c>
      <c r="I20" s="29">
        <f t="shared" si="2"/>
        <v>0.47536945812807879</v>
      </c>
      <c r="J20" s="29">
        <f t="shared" si="2"/>
        <v>0.37490421455938699</v>
      </c>
      <c r="K20" s="29">
        <f t="shared" si="2"/>
        <v>0.57318007662835246</v>
      </c>
      <c r="L20" s="29">
        <f t="shared" si="2"/>
        <v>0.781007115489874</v>
      </c>
      <c r="M20" s="29">
        <f t="shared" si="2"/>
        <v>0.8936507936507937</v>
      </c>
      <c r="N20" s="29">
        <f t="shared" si="2"/>
        <v>0.33962780514504654</v>
      </c>
      <c r="O20" s="29">
        <f t="shared" si="2"/>
        <v>0.60498084291187737</v>
      </c>
      <c r="P20" s="29">
        <f t="shared" si="2"/>
        <v>0.3490421455938697</v>
      </c>
      <c r="Q20" s="30">
        <f t="shared" si="2"/>
        <v>1.0447875878910364</v>
      </c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</row>
    <row r="21" spans="1:35" ht="15.75" thickBot="1" x14ac:dyDescent="0.3">
      <c r="A21" s="1"/>
      <c r="B21" s="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3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</row>
    <row r="22" spans="1:35" ht="15.75" thickBot="1" x14ac:dyDescent="0.3">
      <c r="A22" s="34" t="s">
        <v>35</v>
      </c>
      <c r="B22" s="35"/>
      <c r="C22" s="36">
        <f>SUM(C5:C17)</f>
        <v>198</v>
      </c>
      <c r="D22" s="37">
        <f>SUM(D19:D20)/2</f>
        <v>2.6143419965086454</v>
      </c>
      <c r="E22" s="37">
        <f t="shared" ref="E22:Q22" si="3">SUM(E19:E20)/2</f>
        <v>2.4616877513255755</v>
      </c>
      <c r="F22" s="37">
        <f t="shared" si="3"/>
        <v>5.3072992935323455</v>
      </c>
      <c r="G22" s="37">
        <f t="shared" si="3"/>
        <v>2.9118057402249247</v>
      </c>
      <c r="H22" s="37">
        <f t="shared" si="3"/>
        <v>2.6200866997135814</v>
      </c>
      <c r="I22" s="37">
        <f t="shared" si="3"/>
        <v>2.0440725302893021</v>
      </c>
      <c r="J22" s="37">
        <f t="shared" si="3"/>
        <v>2.498354246935703</v>
      </c>
      <c r="K22" s="37">
        <f t="shared" si="3"/>
        <v>2.289148595168399</v>
      </c>
      <c r="L22" s="37">
        <f t="shared" si="3"/>
        <v>2.2084782146669624</v>
      </c>
      <c r="M22" s="37">
        <f t="shared" si="3"/>
        <v>2.5557785936114108</v>
      </c>
      <c r="N22" s="37">
        <f t="shared" si="3"/>
        <v>1.6557585616286374</v>
      </c>
      <c r="O22" s="37">
        <f t="shared" si="3"/>
        <v>2.2717980376443596</v>
      </c>
      <c r="P22" s="37">
        <f t="shared" si="3"/>
        <v>2.2448839245994154</v>
      </c>
      <c r="Q22" s="38">
        <f t="shared" si="3"/>
        <v>2.5910380142960974</v>
      </c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</row>
    <row r="23" spans="1:35" ht="15.75" thickBot="1" x14ac:dyDescent="0.3">
      <c r="A23" s="39"/>
      <c r="B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</row>
    <row r="24" spans="1:35" ht="15.75" thickBot="1" x14ac:dyDescent="0.3">
      <c r="A24" s="1"/>
      <c r="B24" s="1"/>
      <c r="C24" s="2"/>
      <c r="D24" s="2"/>
      <c r="E24" s="101" t="s">
        <v>36</v>
      </c>
      <c r="F24" s="101" t="s">
        <v>37</v>
      </c>
      <c r="G24" s="101" t="s">
        <v>38</v>
      </c>
      <c r="H24" s="129" t="s">
        <v>39</v>
      </c>
      <c r="I24" s="2"/>
      <c r="J24" s="2"/>
      <c r="K24" s="2"/>
      <c r="L24" s="2"/>
      <c r="M24" s="2"/>
      <c r="N24" s="2"/>
      <c r="O24" s="2"/>
      <c r="P24" s="2"/>
      <c r="Q24" s="2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</row>
    <row r="25" spans="1:35" x14ac:dyDescent="0.25">
      <c r="A25" s="40" t="s">
        <v>40</v>
      </c>
      <c r="B25" s="41" t="s">
        <v>41</v>
      </c>
      <c r="C25" s="42" t="s">
        <v>42</v>
      </c>
      <c r="D25" s="2"/>
      <c r="E25" s="102"/>
      <c r="F25" s="102"/>
      <c r="G25" s="102"/>
      <c r="H25" s="130"/>
      <c r="I25" s="2"/>
      <c r="J25" s="2"/>
      <c r="K25" s="2"/>
      <c r="L25" s="2"/>
      <c r="M25" s="2"/>
      <c r="N25" s="2"/>
      <c r="O25" s="2"/>
      <c r="P25" s="2"/>
      <c r="Q25" s="2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</row>
    <row r="26" spans="1:35" x14ac:dyDescent="0.25">
      <c r="A26" s="43" t="s">
        <v>43</v>
      </c>
      <c r="B26" s="44">
        <v>315</v>
      </c>
      <c r="C26" s="45">
        <f>B26*100/B28</f>
        <v>61.403508771929822</v>
      </c>
      <c r="D26" s="2"/>
      <c r="E26" s="102"/>
      <c r="F26" s="102"/>
      <c r="G26" s="102"/>
      <c r="H26" s="130"/>
      <c r="I26" s="2"/>
      <c r="J26" s="2"/>
      <c r="K26" s="2"/>
      <c r="L26" s="2"/>
      <c r="M26" s="2"/>
      <c r="N26" s="2"/>
      <c r="O26" s="2"/>
      <c r="P26" s="2"/>
      <c r="Q26" s="2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</row>
    <row r="27" spans="1:35" ht="15.75" thickBot="1" x14ac:dyDescent="0.3">
      <c r="A27" s="46" t="s">
        <v>44</v>
      </c>
      <c r="B27" s="47">
        <v>198</v>
      </c>
      <c r="C27" s="48">
        <f>B27*100/B28</f>
        <v>38.596491228070178</v>
      </c>
      <c r="D27" s="2"/>
      <c r="E27" s="102"/>
      <c r="F27" s="102"/>
      <c r="G27" s="102"/>
      <c r="H27" s="130"/>
      <c r="I27" s="2"/>
      <c r="J27" s="2"/>
      <c r="K27" s="2"/>
      <c r="L27" s="2"/>
      <c r="M27" s="2"/>
      <c r="N27" s="2"/>
      <c r="O27" s="2"/>
      <c r="P27" s="2"/>
      <c r="Q27" s="2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</row>
    <row r="28" spans="1:35" ht="15.75" thickBot="1" x14ac:dyDescent="0.3">
      <c r="A28" s="2"/>
      <c r="B28" s="49">
        <f>B26+B27</f>
        <v>513</v>
      </c>
      <c r="C28" s="50">
        <f>C26+C27</f>
        <v>100</v>
      </c>
      <c r="D28" s="2"/>
      <c r="E28" s="102"/>
      <c r="F28" s="102"/>
      <c r="G28" s="102"/>
      <c r="H28" s="130"/>
      <c r="I28" s="2"/>
      <c r="J28" s="2"/>
      <c r="K28" s="2"/>
      <c r="L28" s="2"/>
      <c r="M28" s="2"/>
      <c r="N28" s="2"/>
      <c r="O28" s="2"/>
      <c r="P28" s="2"/>
      <c r="Q28" s="2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</row>
    <row r="29" spans="1:35" x14ac:dyDescent="0.25">
      <c r="A29" s="1"/>
      <c r="B29" s="1"/>
      <c r="C29" s="2"/>
      <c r="D29" s="2"/>
      <c r="E29" s="102"/>
      <c r="F29" s="102"/>
      <c r="G29" s="102"/>
      <c r="H29" s="130"/>
      <c r="I29" s="2"/>
      <c r="J29" s="2"/>
      <c r="K29" s="2"/>
      <c r="L29" s="2"/>
      <c r="M29" s="2"/>
      <c r="N29" s="2"/>
      <c r="O29" s="2"/>
      <c r="P29" s="2"/>
      <c r="Q29" s="2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</row>
    <row r="30" spans="1:35" ht="15.75" thickBot="1" x14ac:dyDescent="0.3">
      <c r="A30" s="51"/>
      <c r="B30" s="1"/>
      <c r="C30" s="2"/>
      <c r="D30" s="2"/>
      <c r="E30" s="103"/>
      <c r="F30" s="103"/>
      <c r="G30" s="104"/>
      <c r="H30" s="131"/>
      <c r="I30" s="2"/>
      <c r="J30" s="2"/>
      <c r="K30" s="2"/>
      <c r="L30" s="2"/>
      <c r="M30" s="2"/>
      <c r="N30" s="2"/>
      <c r="O30" s="2"/>
      <c r="P30" s="2"/>
      <c r="Q30" s="2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</row>
    <row r="31" spans="1:35" ht="15.75" thickBot="1" x14ac:dyDescent="0.3">
      <c r="A31" s="132" t="s">
        <v>45</v>
      </c>
      <c r="B31" s="133" t="s">
        <v>46</v>
      </c>
      <c r="C31" s="134"/>
      <c r="D31" s="52" t="s">
        <v>47</v>
      </c>
      <c r="E31" s="53">
        <f>(M19+L19+K19)/3</f>
        <v>3.9529909403748413</v>
      </c>
      <c r="F31" s="53">
        <f>E31*1000/10</f>
        <v>395.29909403748417</v>
      </c>
      <c r="G31" s="54"/>
      <c r="H31" s="55"/>
      <c r="I31" s="56" t="s">
        <v>48</v>
      </c>
      <c r="J31" s="2"/>
      <c r="K31" s="2"/>
      <c r="L31" s="2"/>
      <c r="M31" s="2"/>
      <c r="N31" s="2"/>
      <c r="O31" s="2"/>
      <c r="P31" s="2"/>
      <c r="Q31" s="2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</row>
    <row r="32" spans="1:35" x14ac:dyDescent="0.25">
      <c r="A32" s="118"/>
      <c r="B32" s="120"/>
      <c r="C32" s="121"/>
      <c r="D32" s="57" t="s">
        <v>49</v>
      </c>
      <c r="E32" s="58">
        <f>(M20+L20+K20)/3</f>
        <v>0.74927932858967339</v>
      </c>
      <c r="F32" s="58">
        <f t="shared" ref="F32:F42" si="4">E32*1000/10</f>
        <v>74.927932858967338</v>
      </c>
      <c r="G32" s="59"/>
      <c r="H32" s="60"/>
      <c r="I32" s="61"/>
      <c r="J32" s="2"/>
      <c r="K32" s="2"/>
      <c r="L32" s="2"/>
      <c r="M32" s="2"/>
      <c r="N32" s="2"/>
      <c r="O32" s="2"/>
      <c r="P32" s="2"/>
      <c r="Q32" s="2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</row>
    <row r="33" spans="1:35" x14ac:dyDescent="0.25">
      <c r="A33" s="118"/>
      <c r="B33" s="120"/>
      <c r="C33" s="121"/>
      <c r="D33" s="62" t="s">
        <v>50</v>
      </c>
      <c r="E33" s="63">
        <f>(M22+L22+K22)/3</f>
        <v>2.3511351344822575</v>
      </c>
      <c r="F33" s="63">
        <f t="shared" si="4"/>
        <v>235.11351344822575</v>
      </c>
      <c r="G33" s="64">
        <v>478.22</v>
      </c>
      <c r="H33" s="65">
        <f>(G33*100/F33)-100</f>
        <v>103.39962301031611</v>
      </c>
      <c r="I33" s="66">
        <f>(F33-G33)*-1</f>
        <v>243.10648655177428</v>
      </c>
      <c r="J33" s="2"/>
      <c r="K33" s="2"/>
      <c r="L33" s="2"/>
      <c r="M33" s="2"/>
      <c r="N33" s="2"/>
      <c r="O33" s="2"/>
      <c r="P33" s="2"/>
      <c r="Q33" s="2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</row>
    <row r="34" spans="1:35" x14ac:dyDescent="0.25">
      <c r="A34" s="118" t="s">
        <v>51</v>
      </c>
      <c r="B34" s="120" t="s">
        <v>52</v>
      </c>
      <c r="C34" s="121"/>
      <c r="D34" s="67" t="s">
        <v>47</v>
      </c>
      <c r="E34" s="68">
        <f>(H19+O19+E19)/3</f>
        <v>3.9142134416437826</v>
      </c>
      <c r="F34" s="68">
        <f t="shared" si="4"/>
        <v>391.42134416437824</v>
      </c>
      <c r="G34" s="69"/>
      <c r="H34" s="70"/>
      <c r="I34" s="66"/>
      <c r="J34" s="2"/>
      <c r="K34" s="2"/>
      <c r="L34" s="2"/>
      <c r="M34" s="2"/>
      <c r="N34" s="2"/>
      <c r="O34" s="2"/>
      <c r="P34" s="2"/>
      <c r="Q34" s="2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</row>
    <row r="35" spans="1:35" x14ac:dyDescent="0.25">
      <c r="A35" s="118"/>
      <c r="B35" s="120"/>
      <c r="C35" s="121"/>
      <c r="D35" s="57" t="s">
        <v>49</v>
      </c>
      <c r="E35" s="58">
        <f>(H20+O20+E20)/3</f>
        <v>0.98816821747856221</v>
      </c>
      <c r="F35" s="58">
        <f t="shared" si="4"/>
        <v>98.81682174785621</v>
      </c>
      <c r="G35" s="69"/>
      <c r="H35" s="70"/>
      <c r="I35" s="66"/>
      <c r="J35" s="2"/>
      <c r="K35" s="2"/>
      <c r="L35" s="2"/>
      <c r="M35" s="2"/>
      <c r="N35" s="2"/>
      <c r="O35" s="2"/>
      <c r="P35" s="2"/>
      <c r="Q35" s="2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</row>
    <row r="36" spans="1:35" x14ac:dyDescent="0.25">
      <c r="A36" s="118"/>
      <c r="B36" s="120"/>
      <c r="C36" s="121"/>
      <c r="D36" s="62" t="s">
        <v>50</v>
      </c>
      <c r="E36" s="63">
        <f>(H22+O22+E22)/3</f>
        <v>2.4511908295611722</v>
      </c>
      <c r="F36" s="63">
        <f t="shared" si="4"/>
        <v>245.11908295611721</v>
      </c>
      <c r="G36" s="71">
        <v>441.44</v>
      </c>
      <c r="H36" s="65">
        <f>(G36*100/F36)-100</f>
        <v>80.092057573105961</v>
      </c>
      <c r="I36" s="66">
        <f t="shared" ref="I36:I44" si="5">(F36-G36)*-1</f>
        <v>196.32091704388279</v>
      </c>
      <c r="J36" s="2"/>
      <c r="K36" s="2"/>
      <c r="L36" s="2"/>
      <c r="M36" s="2"/>
      <c r="N36" s="2"/>
      <c r="O36" s="2"/>
      <c r="P36" s="2"/>
      <c r="Q36" s="2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</row>
    <row r="37" spans="1:35" x14ac:dyDescent="0.25">
      <c r="A37" s="118" t="s">
        <v>53</v>
      </c>
      <c r="B37" s="120" t="s">
        <v>54</v>
      </c>
      <c r="C37" s="121"/>
      <c r="D37" s="67" t="s">
        <v>47</v>
      </c>
      <c r="E37" s="68">
        <f>(J19+I19+G19+P19)/4</f>
        <v>4.4354025012655045</v>
      </c>
      <c r="F37" s="68">
        <f t="shared" si="4"/>
        <v>443.54025012655046</v>
      </c>
      <c r="G37" s="69"/>
      <c r="H37" s="70"/>
      <c r="I37" s="66"/>
      <c r="J37" s="2"/>
      <c r="K37" s="2"/>
      <c r="L37" s="2"/>
      <c r="M37" s="2"/>
      <c r="N37" s="2"/>
      <c r="O37" s="2"/>
      <c r="P37" s="2"/>
      <c r="Q37" s="2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</row>
    <row r="38" spans="1:35" x14ac:dyDescent="0.25">
      <c r="A38" s="118"/>
      <c r="B38" s="120"/>
      <c r="C38" s="121"/>
      <c r="D38" s="57" t="s">
        <v>49</v>
      </c>
      <c r="E38" s="58">
        <f>(J20+I20+G20+P20)/4</f>
        <v>0.41415571975916804</v>
      </c>
      <c r="F38" s="58">
        <f t="shared" si="4"/>
        <v>41.415571975916805</v>
      </c>
      <c r="G38" s="69"/>
      <c r="H38" s="70"/>
      <c r="I38" s="66"/>
      <c r="J38" s="2"/>
      <c r="K38" s="2"/>
      <c r="L38" s="2"/>
      <c r="M38" s="2"/>
      <c r="N38" s="2"/>
      <c r="O38" s="2"/>
      <c r="P38" s="2"/>
      <c r="Q38" s="2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</row>
    <row r="39" spans="1:35" x14ac:dyDescent="0.25">
      <c r="A39" s="118"/>
      <c r="B39" s="120"/>
      <c r="C39" s="121"/>
      <c r="D39" s="62" t="s">
        <v>50</v>
      </c>
      <c r="E39" s="63">
        <f>(J22+I22+G22+P22)/4</f>
        <v>2.4247791105123362</v>
      </c>
      <c r="F39" s="63">
        <f t="shared" si="4"/>
        <v>242.4779110512336</v>
      </c>
      <c r="G39" s="71">
        <v>506.19</v>
      </c>
      <c r="H39" s="65">
        <f>(G39*100/F39)-100</f>
        <v>108.75715969569129</v>
      </c>
      <c r="I39" s="66">
        <f t="shared" si="5"/>
        <v>263.71208894876639</v>
      </c>
      <c r="J39" s="2"/>
      <c r="K39" s="2"/>
      <c r="L39" s="2"/>
      <c r="M39" s="2"/>
      <c r="N39" s="2"/>
      <c r="O39" s="2"/>
      <c r="P39" s="2"/>
      <c r="Q39" s="2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</row>
    <row r="40" spans="1:35" x14ac:dyDescent="0.25">
      <c r="A40" s="118" t="s">
        <v>55</v>
      </c>
      <c r="B40" s="120" t="s">
        <v>14</v>
      </c>
      <c r="C40" s="121"/>
      <c r="D40" s="67" t="s">
        <v>47</v>
      </c>
      <c r="E40" s="68">
        <f>N19</f>
        <v>2.9718893181122281</v>
      </c>
      <c r="F40" s="68">
        <f t="shared" si="4"/>
        <v>297.1889318112228</v>
      </c>
      <c r="G40" s="69"/>
      <c r="H40" s="70"/>
      <c r="I40" s="66"/>
      <c r="J40" s="2"/>
      <c r="K40" s="2"/>
      <c r="L40" s="2"/>
      <c r="M40" s="2"/>
      <c r="N40" s="2"/>
      <c r="O40" s="2"/>
      <c r="P40" s="2"/>
      <c r="Q40" s="2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</row>
    <row r="41" spans="1:35" x14ac:dyDescent="0.25">
      <c r="A41" s="118"/>
      <c r="B41" s="120"/>
      <c r="C41" s="121"/>
      <c r="D41" s="57" t="s">
        <v>49</v>
      </c>
      <c r="E41" s="58">
        <f>N20</f>
        <v>0.33962780514504654</v>
      </c>
      <c r="F41" s="58">
        <f t="shared" si="4"/>
        <v>33.962780514504651</v>
      </c>
      <c r="G41" s="69"/>
      <c r="H41" s="70"/>
      <c r="I41" s="66"/>
      <c r="J41" s="2"/>
      <c r="K41" s="2"/>
      <c r="L41" s="2"/>
      <c r="M41" s="2"/>
      <c r="N41" s="2"/>
      <c r="O41" s="2"/>
      <c r="P41" s="2"/>
      <c r="Q41" s="2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</row>
    <row r="42" spans="1:35" ht="15.75" thickBot="1" x14ac:dyDescent="0.3">
      <c r="A42" s="119"/>
      <c r="B42" s="122"/>
      <c r="C42" s="123"/>
      <c r="D42" s="72" t="s">
        <v>50</v>
      </c>
      <c r="E42" s="73">
        <f>N22</f>
        <v>1.6557585616286374</v>
      </c>
      <c r="F42" s="73">
        <f t="shared" si="4"/>
        <v>165.57585616286374</v>
      </c>
      <c r="G42" s="74">
        <v>478.33</v>
      </c>
      <c r="H42" s="75">
        <f>(G42*100/F42)-100</f>
        <v>188.88873721389973</v>
      </c>
      <c r="I42" s="66">
        <f t="shared" si="5"/>
        <v>312.75414383713621</v>
      </c>
      <c r="J42" s="2"/>
      <c r="K42" s="2"/>
      <c r="L42" s="2"/>
      <c r="M42" s="2"/>
      <c r="N42" s="2"/>
      <c r="O42" s="2"/>
      <c r="P42" s="2"/>
      <c r="Q42" s="2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</row>
    <row r="43" spans="1:35" ht="15.75" thickBot="1" x14ac:dyDescent="0.3">
      <c r="A43" s="1"/>
      <c r="B43" s="1"/>
      <c r="C43" s="2"/>
      <c r="D43" s="2"/>
      <c r="E43" s="2"/>
      <c r="F43" s="2"/>
      <c r="G43" s="2"/>
      <c r="H43" s="2"/>
      <c r="I43" s="66"/>
      <c r="J43" s="2"/>
      <c r="K43" s="2"/>
      <c r="L43" s="2"/>
      <c r="M43" s="2"/>
      <c r="N43" s="2"/>
      <c r="O43" s="2"/>
      <c r="P43" s="2"/>
      <c r="Q43" s="2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</row>
    <row r="44" spans="1:35" ht="15.75" thickBot="1" x14ac:dyDescent="0.3">
      <c r="A44" s="1"/>
      <c r="B44" s="124" t="s">
        <v>56</v>
      </c>
      <c r="C44" s="125"/>
      <c r="D44" s="125"/>
      <c r="E44" s="125"/>
      <c r="F44" s="76">
        <f>(F33+F36+F39+F42)/4</f>
        <v>222.07159090461008</v>
      </c>
      <c r="G44" s="77">
        <f>(G33+G36+G39+G42)/4</f>
        <v>476.04500000000002</v>
      </c>
      <c r="H44" s="78">
        <f>(H33+H36+H39+H42)/4</f>
        <v>120.28439437325326</v>
      </c>
      <c r="I44" s="79">
        <f t="shared" si="5"/>
        <v>253.97340909538994</v>
      </c>
      <c r="J44" s="2"/>
      <c r="K44" s="2"/>
      <c r="L44" s="2"/>
      <c r="M44" s="2"/>
      <c r="N44" s="2"/>
      <c r="O44" s="2"/>
      <c r="P44" s="2"/>
      <c r="Q44" s="2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</row>
    <row r="45" spans="1:35" x14ac:dyDescent="0.25">
      <c r="A45" s="1"/>
      <c r="B45" s="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</row>
    <row r="46" spans="1:35" x14ac:dyDescent="0.25"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</row>
    <row r="47" spans="1:35" x14ac:dyDescent="0.25"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</row>
    <row r="48" spans="1:35" x14ac:dyDescent="0.25"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</row>
    <row r="49" spans="19:35" x14ac:dyDescent="0.25"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</row>
    <row r="50" spans="19:35" x14ac:dyDescent="0.25"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</row>
    <row r="51" spans="19:35" x14ac:dyDescent="0.25"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</row>
    <row r="52" spans="19:35" x14ac:dyDescent="0.25"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</row>
    <row r="53" spans="19:35" x14ac:dyDescent="0.25"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</row>
    <row r="54" spans="19:35" x14ac:dyDescent="0.25"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</row>
    <row r="55" spans="19:35" x14ac:dyDescent="0.25"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</row>
    <row r="56" spans="19:35" x14ac:dyDescent="0.25"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</row>
    <row r="57" spans="19:35" x14ac:dyDescent="0.25"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</row>
    <row r="58" spans="19:35" x14ac:dyDescent="0.25"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</row>
    <row r="59" spans="19:35" x14ac:dyDescent="0.25"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</row>
    <row r="60" spans="19:35" x14ac:dyDescent="0.25"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</row>
    <row r="61" spans="19:35" x14ac:dyDescent="0.25"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</row>
    <row r="62" spans="19:35" x14ac:dyDescent="0.25"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</row>
    <row r="63" spans="19:35" x14ac:dyDescent="0.25"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</row>
    <row r="64" spans="19:35" x14ac:dyDescent="0.25"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</row>
    <row r="65" spans="19:35" x14ac:dyDescent="0.25"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</row>
    <row r="66" spans="19:35" x14ac:dyDescent="0.25"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</row>
    <row r="67" spans="19:35" x14ac:dyDescent="0.25"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</row>
    <row r="68" spans="19:35" x14ac:dyDescent="0.25"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</row>
    <row r="69" spans="19:35" x14ac:dyDescent="0.25"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</row>
    <row r="70" spans="19:35" x14ac:dyDescent="0.25"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</row>
    <row r="71" spans="19:35" x14ac:dyDescent="0.25"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</row>
    <row r="72" spans="19:35" x14ac:dyDescent="0.25"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</row>
    <row r="73" spans="19:35" x14ac:dyDescent="0.25"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</row>
    <row r="74" spans="19:35" x14ac:dyDescent="0.25"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</row>
    <row r="75" spans="19:35" x14ac:dyDescent="0.25"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</row>
    <row r="76" spans="19:35" x14ac:dyDescent="0.25"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</row>
    <row r="77" spans="19:35" x14ac:dyDescent="0.25"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</row>
    <row r="78" spans="19:35" x14ac:dyDescent="0.25"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</row>
    <row r="79" spans="19:35" x14ac:dyDescent="0.25"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</row>
    <row r="80" spans="19:35" x14ac:dyDescent="0.25"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</row>
    <row r="81" spans="19:35" x14ac:dyDescent="0.25"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</row>
    <row r="82" spans="19:35" x14ac:dyDescent="0.25"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</row>
    <row r="83" spans="19:35" x14ac:dyDescent="0.25"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</row>
    <row r="84" spans="19:35" x14ac:dyDescent="0.25"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</row>
    <row r="85" spans="19:35" x14ac:dyDescent="0.25"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</row>
    <row r="86" spans="19:35" x14ac:dyDescent="0.25"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</row>
    <row r="87" spans="19:35" x14ac:dyDescent="0.25"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</row>
    <row r="88" spans="19:35" x14ac:dyDescent="0.25"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</row>
    <row r="89" spans="19:35" x14ac:dyDescent="0.25"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</row>
    <row r="90" spans="19:35" x14ac:dyDescent="0.25"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</row>
    <row r="91" spans="19:35" x14ac:dyDescent="0.25"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</row>
    <row r="92" spans="19:35" x14ac:dyDescent="0.25"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</row>
    <row r="93" spans="19:35" x14ac:dyDescent="0.25"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</row>
    <row r="94" spans="19:35" x14ac:dyDescent="0.25"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</row>
    <row r="95" spans="19:35" x14ac:dyDescent="0.25"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</row>
    <row r="96" spans="19:35" x14ac:dyDescent="0.25"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</row>
    <row r="97" spans="19:35" x14ac:dyDescent="0.25"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</row>
    <row r="98" spans="19:35" x14ac:dyDescent="0.25"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</row>
    <row r="99" spans="19:35" x14ac:dyDescent="0.25"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</row>
    <row r="100" spans="19:35" x14ac:dyDescent="0.25"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</row>
    <row r="101" spans="19:35" x14ac:dyDescent="0.25"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</row>
    <row r="102" spans="19:35" x14ac:dyDescent="0.25"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</row>
    <row r="103" spans="19:35" x14ac:dyDescent="0.25"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</row>
    <row r="104" spans="19:35" x14ac:dyDescent="0.25"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</row>
    <row r="105" spans="19:35" x14ac:dyDescent="0.25"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</row>
    <row r="106" spans="19:35" x14ac:dyDescent="0.25"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</row>
    <row r="107" spans="19:35" x14ac:dyDescent="0.25"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</row>
    <row r="108" spans="19:35" x14ac:dyDescent="0.25"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</row>
    <row r="109" spans="19:35" x14ac:dyDescent="0.25"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</row>
    <row r="110" spans="19:35" x14ac:dyDescent="0.25"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</row>
    <row r="111" spans="19:35" x14ac:dyDescent="0.25"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</row>
    <row r="112" spans="19:35" x14ac:dyDescent="0.25"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</row>
    <row r="113" spans="19:35" x14ac:dyDescent="0.25"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</row>
    <row r="114" spans="19:35" x14ac:dyDescent="0.25"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</row>
    <row r="115" spans="19:35" x14ac:dyDescent="0.25"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</row>
    <row r="116" spans="19:35" x14ac:dyDescent="0.25"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</row>
    <row r="117" spans="19:35" x14ac:dyDescent="0.25"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</row>
    <row r="118" spans="19:35" x14ac:dyDescent="0.25"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</row>
    <row r="119" spans="19:35" x14ac:dyDescent="0.25"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</row>
    <row r="120" spans="19:35" x14ac:dyDescent="0.25"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</row>
    <row r="121" spans="19:35" x14ac:dyDescent="0.25"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</row>
    <row r="122" spans="19:35" x14ac:dyDescent="0.25"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</row>
    <row r="123" spans="19:35" x14ac:dyDescent="0.25"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</row>
    <row r="124" spans="19:35" x14ac:dyDescent="0.25"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</row>
    <row r="125" spans="19:35" x14ac:dyDescent="0.25"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</row>
    <row r="126" spans="19:35" x14ac:dyDescent="0.25"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</row>
    <row r="127" spans="19:35" x14ac:dyDescent="0.25"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</row>
    <row r="128" spans="19:35" x14ac:dyDescent="0.25"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</row>
    <row r="129" spans="19:35" x14ac:dyDescent="0.25"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</row>
    <row r="130" spans="19:35" x14ac:dyDescent="0.25"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</row>
    <row r="131" spans="19:35" x14ac:dyDescent="0.25"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</row>
    <row r="132" spans="19:35" x14ac:dyDescent="0.25"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</row>
    <row r="133" spans="19:35" x14ac:dyDescent="0.25"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</row>
    <row r="134" spans="19:35" x14ac:dyDescent="0.25"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</row>
    <row r="135" spans="19:35" x14ac:dyDescent="0.25"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</row>
    <row r="136" spans="19:35" x14ac:dyDescent="0.25"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</row>
  </sheetData>
  <mergeCells count="23">
    <mergeCell ref="A40:A42"/>
    <mergeCell ref="B40:C42"/>
    <mergeCell ref="B44:E44"/>
    <mergeCell ref="R2:R17"/>
    <mergeCell ref="H24:H30"/>
    <mergeCell ref="A31:A33"/>
    <mergeCell ref="B31:C33"/>
    <mergeCell ref="A34:A36"/>
    <mergeCell ref="B34:C36"/>
    <mergeCell ref="A37:A39"/>
    <mergeCell ref="B37:C39"/>
    <mergeCell ref="A15:A17"/>
    <mergeCell ref="A19:C19"/>
    <mergeCell ref="A20:C20"/>
    <mergeCell ref="E24:E30"/>
    <mergeCell ref="F24:F30"/>
    <mergeCell ref="G24:G30"/>
    <mergeCell ref="A2:A4"/>
    <mergeCell ref="B2:B4"/>
    <mergeCell ref="C2:C4"/>
    <mergeCell ref="D2:Q2"/>
    <mergeCell ref="Q3:Q4"/>
    <mergeCell ref="A5:A14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14"/>
  <sheetViews>
    <sheetView workbookViewId="0">
      <selection activeCell="K33" sqref="K33"/>
    </sheetView>
  </sheetViews>
  <sheetFormatPr defaultRowHeight="15" x14ac:dyDescent="0.25"/>
  <cols>
    <col min="1" max="2" width="12.5703125" style="81" customWidth="1"/>
    <col min="3" max="17" width="9.140625" style="81"/>
    <col min="18" max="18" width="13.140625" style="81" customWidth="1"/>
    <col min="19" max="19" width="12.85546875" style="81" bestFit="1" customWidth="1"/>
    <col min="20" max="257" width="9.140625" style="81"/>
    <col min="258" max="258" width="12.5703125" style="81" customWidth="1"/>
    <col min="259" max="273" width="9.140625" style="81"/>
    <col min="274" max="274" width="13.140625" style="81" customWidth="1"/>
    <col min="275" max="275" width="12.85546875" style="81" bestFit="1" customWidth="1"/>
    <col min="276" max="513" width="9.140625" style="81"/>
    <col min="514" max="514" width="12.5703125" style="81" customWidth="1"/>
    <col min="515" max="529" width="9.140625" style="81"/>
    <col min="530" max="530" width="13.140625" style="81" customWidth="1"/>
    <col min="531" max="531" width="12.85546875" style="81" bestFit="1" customWidth="1"/>
    <col min="532" max="769" width="9.140625" style="81"/>
    <col min="770" max="770" width="12.5703125" style="81" customWidth="1"/>
    <col min="771" max="785" width="9.140625" style="81"/>
    <col min="786" max="786" width="13.140625" style="81" customWidth="1"/>
    <col min="787" max="787" width="12.85546875" style="81" bestFit="1" customWidth="1"/>
    <col min="788" max="1025" width="9.140625" style="81"/>
    <col min="1026" max="1026" width="12.5703125" style="81" customWidth="1"/>
    <col min="1027" max="1041" width="9.140625" style="81"/>
    <col min="1042" max="1042" width="13.140625" style="81" customWidth="1"/>
    <col min="1043" max="1043" width="12.85546875" style="81" bestFit="1" customWidth="1"/>
    <col min="1044" max="1281" width="9.140625" style="81"/>
    <col min="1282" max="1282" width="12.5703125" style="81" customWidth="1"/>
    <col min="1283" max="1297" width="9.140625" style="81"/>
    <col min="1298" max="1298" width="13.140625" style="81" customWidth="1"/>
    <col min="1299" max="1299" width="12.85546875" style="81" bestFit="1" customWidth="1"/>
    <col min="1300" max="1537" width="9.140625" style="81"/>
    <col min="1538" max="1538" width="12.5703125" style="81" customWidth="1"/>
    <col min="1539" max="1553" width="9.140625" style="81"/>
    <col min="1554" max="1554" width="13.140625" style="81" customWidth="1"/>
    <col min="1555" max="1555" width="12.85546875" style="81" bestFit="1" customWidth="1"/>
    <col min="1556" max="1793" width="9.140625" style="81"/>
    <col min="1794" max="1794" width="12.5703125" style="81" customWidth="1"/>
    <col min="1795" max="1809" width="9.140625" style="81"/>
    <col min="1810" max="1810" width="13.140625" style="81" customWidth="1"/>
    <col min="1811" max="1811" width="12.85546875" style="81" bestFit="1" customWidth="1"/>
    <col min="1812" max="2049" width="9.140625" style="81"/>
    <col min="2050" max="2050" width="12.5703125" style="81" customWidth="1"/>
    <col min="2051" max="2065" width="9.140625" style="81"/>
    <col min="2066" max="2066" width="13.140625" style="81" customWidth="1"/>
    <col min="2067" max="2067" width="12.85546875" style="81" bestFit="1" customWidth="1"/>
    <col min="2068" max="2305" width="9.140625" style="81"/>
    <col min="2306" max="2306" width="12.5703125" style="81" customWidth="1"/>
    <col min="2307" max="2321" width="9.140625" style="81"/>
    <col min="2322" max="2322" width="13.140625" style="81" customWidth="1"/>
    <col min="2323" max="2323" width="12.85546875" style="81" bestFit="1" customWidth="1"/>
    <col min="2324" max="2561" width="9.140625" style="81"/>
    <col min="2562" max="2562" width="12.5703125" style="81" customWidth="1"/>
    <col min="2563" max="2577" width="9.140625" style="81"/>
    <col min="2578" max="2578" width="13.140625" style="81" customWidth="1"/>
    <col min="2579" max="2579" width="12.85546875" style="81" bestFit="1" customWidth="1"/>
    <col min="2580" max="2817" width="9.140625" style="81"/>
    <col min="2818" max="2818" width="12.5703125" style="81" customWidth="1"/>
    <col min="2819" max="2833" width="9.140625" style="81"/>
    <col min="2834" max="2834" width="13.140625" style="81" customWidth="1"/>
    <col min="2835" max="2835" width="12.85546875" style="81" bestFit="1" customWidth="1"/>
    <col min="2836" max="3073" width="9.140625" style="81"/>
    <col min="3074" max="3074" width="12.5703125" style="81" customWidth="1"/>
    <col min="3075" max="3089" width="9.140625" style="81"/>
    <col min="3090" max="3090" width="13.140625" style="81" customWidth="1"/>
    <col min="3091" max="3091" width="12.85546875" style="81" bestFit="1" customWidth="1"/>
    <col min="3092" max="3329" width="9.140625" style="81"/>
    <col min="3330" max="3330" width="12.5703125" style="81" customWidth="1"/>
    <col min="3331" max="3345" width="9.140625" style="81"/>
    <col min="3346" max="3346" width="13.140625" style="81" customWidth="1"/>
    <col min="3347" max="3347" width="12.85546875" style="81" bestFit="1" customWidth="1"/>
    <col min="3348" max="3585" width="9.140625" style="81"/>
    <col min="3586" max="3586" width="12.5703125" style="81" customWidth="1"/>
    <col min="3587" max="3601" width="9.140625" style="81"/>
    <col min="3602" max="3602" width="13.140625" style="81" customWidth="1"/>
    <col min="3603" max="3603" width="12.85546875" style="81" bestFit="1" customWidth="1"/>
    <col min="3604" max="3841" width="9.140625" style="81"/>
    <col min="3842" max="3842" width="12.5703125" style="81" customWidth="1"/>
    <col min="3843" max="3857" width="9.140625" style="81"/>
    <col min="3858" max="3858" width="13.140625" style="81" customWidth="1"/>
    <col min="3859" max="3859" width="12.85546875" style="81" bestFit="1" customWidth="1"/>
    <col min="3860" max="4097" width="9.140625" style="81"/>
    <col min="4098" max="4098" width="12.5703125" style="81" customWidth="1"/>
    <col min="4099" max="4113" width="9.140625" style="81"/>
    <col min="4114" max="4114" width="13.140625" style="81" customWidth="1"/>
    <col min="4115" max="4115" width="12.85546875" style="81" bestFit="1" customWidth="1"/>
    <col min="4116" max="4353" width="9.140625" style="81"/>
    <col min="4354" max="4354" width="12.5703125" style="81" customWidth="1"/>
    <col min="4355" max="4369" width="9.140625" style="81"/>
    <col min="4370" max="4370" width="13.140625" style="81" customWidth="1"/>
    <col min="4371" max="4371" width="12.85546875" style="81" bestFit="1" customWidth="1"/>
    <col min="4372" max="4609" width="9.140625" style="81"/>
    <col min="4610" max="4610" width="12.5703125" style="81" customWidth="1"/>
    <col min="4611" max="4625" width="9.140625" style="81"/>
    <col min="4626" max="4626" width="13.140625" style="81" customWidth="1"/>
    <col min="4627" max="4627" width="12.85546875" style="81" bestFit="1" customWidth="1"/>
    <col min="4628" max="4865" width="9.140625" style="81"/>
    <col min="4866" max="4866" width="12.5703125" style="81" customWidth="1"/>
    <col min="4867" max="4881" width="9.140625" style="81"/>
    <col min="4882" max="4882" width="13.140625" style="81" customWidth="1"/>
    <col min="4883" max="4883" width="12.85546875" style="81" bestFit="1" customWidth="1"/>
    <col min="4884" max="5121" width="9.140625" style="81"/>
    <col min="5122" max="5122" width="12.5703125" style="81" customWidth="1"/>
    <col min="5123" max="5137" width="9.140625" style="81"/>
    <col min="5138" max="5138" width="13.140625" style="81" customWidth="1"/>
    <col min="5139" max="5139" width="12.85546875" style="81" bestFit="1" customWidth="1"/>
    <col min="5140" max="5377" width="9.140625" style="81"/>
    <col min="5378" max="5378" width="12.5703125" style="81" customWidth="1"/>
    <col min="5379" max="5393" width="9.140625" style="81"/>
    <col min="5394" max="5394" width="13.140625" style="81" customWidth="1"/>
    <col min="5395" max="5395" width="12.85546875" style="81" bestFit="1" customWidth="1"/>
    <col min="5396" max="5633" width="9.140625" style="81"/>
    <col min="5634" max="5634" width="12.5703125" style="81" customWidth="1"/>
    <col min="5635" max="5649" width="9.140625" style="81"/>
    <col min="5650" max="5650" width="13.140625" style="81" customWidth="1"/>
    <col min="5651" max="5651" width="12.85546875" style="81" bestFit="1" customWidth="1"/>
    <col min="5652" max="5889" width="9.140625" style="81"/>
    <col min="5890" max="5890" width="12.5703125" style="81" customWidth="1"/>
    <col min="5891" max="5905" width="9.140625" style="81"/>
    <col min="5906" max="5906" width="13.140625" style="81" customWidth="1"/>
    <col min="5907" max="5907" width="12.85546875" style="81" bestFit="1" customWidth="1"/>
    <col min="5908" max="6145" width="9.140625" style="81"/>
    <col min="6146" max="6146" width="12.5703125" style="81" customWidth="1"/>
    <col min="6147" max="6161" width="9.140625" style="81"/>
    <col min="6162" max="6162" width="13.140625" style="81" customWidth="1"/>
    <col min="6163" max="6163" width="12.85546875" style="81" bestFit="1" customWidth="1"/>
    <col min="6164" max="6401" width="9.140625" style="81"/>
    <col min="6402" max="6402" width="12.5703125" style="81" customWidth="1"/>
    <col min="6403" max="6417" width="9.140625" style="81"/>
    <col min="6418" max="6418" width="13.140625" style="81" customWidth="1"/>
    <col min="6419" max="6419" width="12.85546875" style="81" bestFit="1" customWidth="1"/>
    <col min="6420" max="6657" width="9.140625" style="81"/>
    <col min="6658" max="6658" width="12.5703125" style="81" customWidth="1"/>
    <col min="6659" max="6673" width="9.140625" style="81"/>
    <col min="6674" max="6674" width="13.140625" style="81" customWidth="1"/>
    <col min="6675" max="6675" width="12.85546875" style="81" bestFit="1" customWidth="1"/>
    <col min="6676" max="6913" width="9.140625" style="81"/>
    <col min="6914" max="6914" width="12.5703125" style="81" customWidth="1"/>
    <col min="6915" max="6929" width="9.140625" style="81"/>
    <col min="6930" max="6930" width="13.140625" style="81" customWidth="1"/>
    <col min="6931" max="6931" width="12.85546875" style="81" bestFit="1" customWidth="1"/>
    <col min="6932" max="7169" width="9.140625" style="81"/>
    <col min="7170" max="7170" width="12.5703125" style="81" customWidth="1"/>
    <col min="7171" max="7185" width="9.140625" style="81"/>
    <col min="7186" max="7186" width="13.140625" style="81" customWidth="1"/>
    <col min="7187" max="7187" width="12.85546875" style="81" bestFit="1" customWidth="1"/>
    <col min="7188" max="7425" width="9.140625" style="81"/>
    <col min="7426" max="7426" width="12.5703125" style="81" customWidth="1"/>
    <col min="7427" max="7441" width="9.140625" style="81"/>
    <col min="7442" max="7442" width="13.140625" style="81" customWidth="1"/>
    <col min="7443" max="7443" width="12.85546875" style="81" bestFit="1" customWidth="1"/>
    <col min="7444" max="7681" width="9.140625" style="81"/>
    <col min="7682" max="7682" width="12.5703125" style="81" customWidth="1"/>
    <col min="7683" max="7697" width="9.140625" style="81"/>
    <col min="7698" max="7698" width="13.140625" style="81" customWidth="1"/>
    <col min="7699" max="7699" width="12.85546875" style="81" bestFit="1" customWidth="1"/>
    <col min="7700" max="7937" width="9.140625" style="81"/>
    <col min="7938" max="7938" width="12.5703125" style="81" customWidth="1"/>
    <col min="7939" max="7953" width="9.140625" style="81"/>
    <col min="7954" max="7954" width="13.140625" style="81" customWidth="1"/>
    <col min="7955" max="7955" width="12.85546875" style="81" bestFit="1" customWidth="1"/>
    <col min="7956" max="8193" width="9.140625" style="81"/>
    <col min="8194" max="8194" width="12.5703125" style="81" customWidth="1"/>
    <col min="8195" max="8209" width="9.140625" style="81"/>
    <col min="8210" max="8210" width="13.140625" style="81" customWidth="1"/>
    <col min="8211" max="8211" width="12.85546875" style="81" bestFit="1" customWidth="1"/>
    <col min="8212" max="8449" width="9.140625" style="81"/>
    <col min="8450" max="8450" width="12.5703125" style="81" customWidth="1"/>
    <col min="8451" max="8465" width="9.140625" style="81"/>
    <col min="8466" max="8466" width="13.140625" style="81" customWidth="1"/>
    <col min="8467" max="8467" width="12.85546875" style="81" bestFit="1" customWidth="1"/>
    <col min="8468" max="8705" width="9.140625" style="81"/>
    <col min="8706" max="8706" width="12.5703125" style="81" customWidth="1"/>
    <col min="8707" max="8721" width="9.140625" style="81"/>
    <col min="8722" max="8722" width="13.140625" style="81" customWidth="1"/>
    <col min="8723" max="8723" width="12.85546875" style="81" bestFit="1" customWidth="1"/>
    <col min="8724" max="8961" width="9.140625" style="81"/>
    <col min="8962" max="8962" width="12.5703125" style="81" customWidth="1"/>
    <col min="8963" max="8977" width="9.140625" style="81"/>
    <col min="8978" max="8978" width="13.140625" style="81" customWidth="1"/>
    <col min="8979" max="8979" width="12.85546875" style="81" bestFit="1" customWidth="1"/>
    <col min="8980" max="9217" width="9.140625" style="81"/>
    <col min="9218" max="9218" width="12.5703125" style="81" customWidth="1"/>
    <col min="9219" max="9233" width="9.140625" style="81"/>
    <col min="9234" max="9234" width="13.140625" style="81" customWidth="1"/>
    <col min="9235" max="9235" width="12.85546875" style="81" bestFit="1" customWidth="1"/>
    <col min="9236" max="9473" width="9.140625" style="81"/>
    <col min="9474" max="9474" width="12.5703125" style="81" customWidth="1"/>
    <col min="9475" max="9489" width="9.140625" style="81"/>
    <col min="9490" max="9490" width="13.140625" style="81" customWidth="1"/>
    <col min="9491" max="9491" width="12.85546875" style="81" bestFit="1" customWidth="1"/>
    <col min="9492" max="9729" width="9.140625" style="81"/>
    <col min="9730" max="9730" width="12.5703125" style="81" customWidth="1"/>
    <col min="9731" max="9745" width="9.140625" style="81"/>
    <col min="9746" max="9746" width="13.140625" style="81" customWidth="1"/>
    <col min="9747" max="9747" width="12.85546875" style="81" bestFit="1" customWidth="1"/>
    <col min="9748" max="9985" width="9.140625" style="81"/>
    <col min="9986" max="9986" width="12.5703125" style="81" customWidth="1"/>
    <col min="9987" max="10001" width="9.140625" style="81"/>
    <col min="10002" max="10002" width="13.140625" style="81" customWidth="1"/>
    <col min="10003" max="10003" width="12.85546875" style="81" bestFit="1" customWidth="1"/>
    <col min="10004" max="10241" width="9.140625" style="81"/>
    <col min="10242" max="10242" width="12.5703125" style="81" customWidth="1"/>
    <col min="10243" max="10257" width="9.140625" style="81"/>
    <col min="10258" max="10258" width="13.140625" style="81" customWidth="1"/>
    <col min="10259" max="10259" width="12.85546875" style="81" bestFit="1" customWidth="1"/>
    <col min="10260" max="10497" width="9.140625" style="81"/>
    <col min="10498" max="10498" width="12.5703125" style="81" customWidth="1"/>
    <col min="10499" max="10513" width="9.140625" style="81"/>
    <col min="10514" max="10514" width="13.140625" style="81" customWidth="1"/>
    <col min="10515" max="10515" width="12.85546875" style="81" bestFit="1" customWidth="1"/>
    <col min="10516" max="10753" width="9.140625" style="81"/>
    <col min="10754" max="10754" width="12.5703125" style="81" customWidth="1"/>
    <col min="10755" max="10769" width="9.140625" style="81"/>
    <col min="10770" max="10770" width="13.140625" style="81" customWidth="1"/>
    <col min="10771" max="10771" width="12.85546875" style="81" bestFit="1" customWidth="1"/>
    <col min="10772" max="11009" width="9.140625" style="81"/>
    <col min="11010" max="11010" width="12.5703125" style="81" customWidth="1"/>
    <col min="11011" max="11025" width="9.140625" style="81"/>
    <col min="11026" max="11026" width="13.140625" style="81" customWidth="1"/>
    <col min="11027" max="11027" width="12.85546875" style="81" bestFit="1" customWidth="1"/>
    <col min="11028" max="11265" width="9.140625" style="81"/>
    <col min="11266" max="11266" width="12.5703125" style="81" customWidth="1"/>
    <col min="11267" max="11281" width="9.140625" style="81"/>
    <col min="11282" max="11282" width="13.140625" style="81" customWidth="1"/>
    <col min="11283" max="11283" width="12.85546875" style="81" bestFit="1" customWidth="1"/>
    <col min="11284" max="11521" width="9.140625" style="81"/>
    <col min="11522" max="11522" width="12.5703125" style="81" customWidth="1"/>
    <col min="11523" max="11537" width="9.140625" style="81"/>
    <col min="11538" max="11538" width="13.140625" style="81" customWidth="1"/>
    <col min="11539" max="11539" width="12.85546875" style="81" bestFit="1" customWidth="1"/>
    <col min="11540" max="11777" width="9.140625" style="81"/>
    <col min="11778" max="11778" width="12.5703125" style="81" customWidth="1"/>
    <col min="11779" max="11793" width="9.140625" style="81"/>
    <col min="11794" max="11794" width="13.140625" style="81" customWidth="1"/>
    <col min="11795" max="11795" width="12.85546875" style="81" bestFit="1" customWidth="1"/>
    <col min="11796" max="12033" width="9.140625" style="81"/>
    <col min="12034" max="12034" width="12.5703125" style="81" customWidth="1"/>
    <col min="12035" max="12049" width="9.140625" style="81"/>
    <col min="12050" max="12050" width="13.140625" style="81" customWidth="1"/>
    <col min="12051" max="12051" width="12.85546875" style="81" bestFit="1" customWidth="1"/>
    <col min="12052" max="12289" width="9.140625" style="81"/>
    <col min="12290" max="12290" width="12.5703125" style="81" customWidth="1"/>
    <col min="12291" max="12305" width="9.140625" style="81"/>
    <col min="12306" max="12306" width="13.140625" style="81" customWidth="1"/>
    <col min="12307" max="12307" width="12.85546875" style="81" bestFit="1" customWidth="1"/>
    <col min="12308" max="12545" width="9.140625" style="81"/>
    <col min="12546" max="12546" width="12.5703125" style="81" customWidth="1"/>
    <col min="12547" max="12561" width="9.140625" style="81"/>
    <col min="12562" max="12562" width="13.140625" style="81" customWidth="1"/>
    <col min="12563" max="12563" width="12.85546875" style="81" bestFit="1" customWidth="1"/>
    <col min="12564" max="12801" width="9.140625" style="81"/>
    <col min="12802" max="12802" width="12.5703125" style="81" customWidth="1"/>
    <col min="12803" max="12817" width="9.140625" style="81"/>
    <col min="12818" max="12818" width="13.140625" style="81" customWidth="1"/>
    <col min="12819" max="12819" width="12.85546875" style="81" bestFit="1" customWidth="1"/>
    <col min="12820" max="13057" width="9.140625" style="81"/>
    <col min="13058" max="13058" width="12.5703125" style="81" customWidth="1"/>
    <col min="13059" max="13073" width="9.140625" style="81"/>
    <col min="13074" max="13074" width="13.140625" style="81" customWidth="1"/>
    <col min="13075" max="13075" width="12.85546875" style="81" bestFit="1" customWidth="1"/>
    <col min="13076" max="13313" width="9.140625" style="81"/>
    <col min="13314" max="13314" width="12.5703125" style="81" customWidth="1"/>
    <col min="13315" max="13329" width="9.140625" style="81"/>
    <col min="13330" max="13330" width="13.140625" style="81" customWidth="1"/>
    <col min="13331" max="13331" width="12.85546875" style="81" bestFit="1" customWidth="1"/>
    <col min="13332" max="13569" width="9.140625" style="81"/>
    <col min="13570" max="13570" width="12.5703125" style="81" customWidth="1"/>
    <col min="13571" max="13585" width="9.140625" style="81"/>
    <col min="13586" max="13586" width="13.140625" style="81" customWidth="1"/>
    <col min="13587" max="13587" width="12.85546875" style="81" bestFit="1" customWidth="1"/>
    <col min="13588" max="13825" width="9.140625" style="81"/>
    <col min="13826" max="13826" width="12.5703125" style="81" customWidth="1"/>
    <col min="13827" max="13841" width="9.140625" style="81"/>
    <col min="13842" max="13842" width="13.140625" style="81" customWidth="1"/>
    <col min="13843" max="13843" width="12.85546875" style="81" bestFit="1" customWidth="1"/>
    <col min="13844" max="14081" width="9.140625" style="81"/>
    <col min="14082" max="14082" width="12.5703125" style="81" customWidth="1"/>
    <col min="14083" max="14097" width="9.140625" style="81"/>
    <col min="14098" max="14098" width="13.140625" style="81" customWidth="1"/>
    <col min="14099" max="14099" width="12.85546875" style="81" bestFit="1" customWidth="1"/>
    <col min="14100" max="14337" width="9.140625" style="81"/>
    <col min="14338" max="14338" width="12.5703125" style="81" customWidth="1"/>
    <col min="14339" max="14353" width="9.140625" style="81"/>
    <col min="14354" max="14354" width="13.140625" style="81" customWidth="1"/>
    <col min="14355" max="14355" width="12.85546875" style="81" bestFit="1" customWidth="1"/>
    <col min="14356" max="14593" width="9.140625" style="81"/>
    <col min="14594" max="14594" width="12.5703125" style="81" customWidth="1"/>
    <col min="14595" max="14609" width="9.140625" style="81"/>
    <col min="14610" max="14610" width="13.140625" style="81" customWidth="1"/>
    <col min="14611" max="14611" width="12.85546875" style="81" bestFit="1" customWidth="1"/>
    <col min="14612" max="14849" width="9.140625" style="81"/>
    <col min="14850" max="14850" width="12.5703125" style="81" customWidth="1"/>
    <col min="14851" max="14865" width="9.140625" style="81"/>
    <col min="14866" max="14866" width="13.140625" style="81" customWidth="1"/>
    <col min="14867" max="14867" width="12.85546875" style="81" bestFit="1" customWidth="1"/>
    <col min="14868" max="15105" width="9.140625" style="81"/>
    <col min="15106" max="15106" width="12.5703125" style="81" customWidth="1"/>
    <col min="15107" max="15121" width="9.140625" style="81"/>
    <col min="15122" max="15122" width="13.140625" style="81" customWidth="1"/>
    <col min="15123" max="15123" width="12.85546875" style="81" bestFit="1" customWidth="1"/>
    <col min="15124" max="15361" width="9.140625" style="81"/>
    <col min="15362" max="15362" width="12.5703125" style="81" customWidth="1"/>
    <col min="15363" max="15377" width="9.140625" style="81"/>
    <col min="15378" max="15378" width="13.140625" style="81" customWidth="1"/>
    <col min="15379" max="15379" width="12.85546875" style="81" bestFit="1" customWidth="1"/>
    <col min="15380" max="15617" width="9.140625" style="81"/>
    <col min="15618" max="15618" width="12.5703125" style="81" customWidth="1"/>
    <col min="15619" max="15633" width="9.140625" style="81"/>
    <col min="15634" max="15634" width="13.140625" style="81" customWidth="1"/>
    <col min="15635" max="15635" width="12.85546875" style="81" bestFit="1" customWidth="1"/>
    <col min="15636" max="15873" width="9.140625" style="81"/>
    <col min="15874" max="15874" width="12.5703125" style="81" customWidth="1"/>
    <col min="15875" max="15889" width="9.140625" style="81"/>
    <col min="15890" max="15890" width="13.140625" style="81" customWidth="1"/>
    <col min="15891" max="15891" width="12.85546875" style="81" bestFit="1" customWidth="1"/>
    <col min="15892" max="16129" width="9.140625" style="81"/>
    <col min="16130" max="16130" width="12.5703125" style="81" customWidth="1"/>
    <col min="16131" max="16145" width="9.140625" style="81"/>
    <col min="16146" max="16146" width="13.140625" style="81" customWidth="1"/>
    <col min="16147" max="16147" width="12.85546875" style="81" bestFit="1" customWidth="1"/>
    <col min="16148" max="16384" width="9.140625" style="81"/>
  </cols>
  <sheetData>
    <row r="1" spans="1:20" s="80" customFormat="1" ht="12.75" x14ac:dyDescent="0.2">
      <c r="A1" s="80" t="s">
        <v>57</v>
      </c>
      <c r="B1" s="80" t="s">
        <v>65</v>
      </c>
      <c r="C1" s="80" t="s">
        <v>1</v>
      </c>
      <c r="D1" s="80" t="s">
        <v>0</v>
      </c>
      <c r="E1" s="80" t="s">
        <v>18</v>
      </c>
      <c r="F1" s="80" t="s">
        <v>19</v>
      </c>
      <c r="G1" s="80" t="s">
        <v>20</v>
      </c>
      <c r="H1" s="80" t="s">
        <v>21</v>
      </c>
      <c r="I1" s="80" t="s">
        <v>22</v>
      </c>
      <c r="J1" s="80" t="s">
        <v>23</v>
      </c>
      <c r="K1" s="80" t="s">
        <v>24</v>
      </c>
      <c r="L1" s="80" t="s">
        <v>25</v>
      </c>
      <c r="M1" s="80" t="s">
        <v>26</v>
      </c>
      <c r="N1" s="80" t="s">
        <v>27</v>
      </c>
      <c r="O1" s="80" t="s">
        <v>28</v>
      </c>
      <c r="P1" s="80" t="s">
        <v>29</v>
      </c>
      <c r="Q1" s="80" t="s">
        <v>30</v>
      </c>
      <c r="R1" s="80" t="s">
        <v>58</v>
      </c>
      <c r="S1" s="80" t="s">
        <v>59</v>
      </c>
      <c r="T1" s="80" t="s">
        <v>60</v>
      </c>
    </row>
    <row r="2" spans="1:20" x14ac:dyDescent="0.25">
      <c r="A2" s="81">
        <v>1</v>
      </c>
      <c r="B2" s="81">
        <v>2</v>
      </c>
      <c r="C2" s="81" t="s">
        <v>4</v>
      </c>
      <c r="D2" s="82" t="s">
        <v>16</v>
      </c>
      <c r="E2" s="81">
        <v>7</v>
      </c>
      <c r="F2" s="81">
        <v>8</v>
      </c>
      <c r="G2" s="81">
        <v>6</v>
      </c>
      <c r="H2" s="81">
        <v>7</v>
      </c>
      <c r="I2" s="81">
        <v>8</v>
      </c>
      <c r="J2" s="81">
        <v>9</v>
      </c>
      <c r="K2" s="81">
        <v>9</v>
      </c>
      <c r="L2" s="81">
        <v>8</v>
      </c>
      <c r="M2" s="81">
        <v>7</v>
      </c>
      <c r="N2" s="81">
        <v>8</v>
      </c>
      <c r="O2" s="81">
        <v>6</v>
      </c>
      <c r="P2" s="81">
        <v>6</v>
      </c>
      <c r="Q2" s="81">
        <v>7</v>
      </c>
      <c r="R2" s="83">
        <f t="shared" ref="R2:R65" si="0">SUM(E2:Q2)/13</f>
        <v>7.384615384615385</v>
      </c>
      <c r="S2" s="82" t="s">
        <v>61</v>
      </c>
      <c r="T2" s="81">
        <v>1</v>
      </c>
    </row>
    <row r="3" spans="1:20" x14ac:dyDescent="0.25">
      <c r="A3" s="81">
        <v>2</v>
      </c>
      <c r="B3" s="81">
        <v>1</v>
      </c>
      <c r="C3" s="81" t="s">
        <v>4</v>
      </c>
      <c r="D3" s="81" t="s">
        <v>16</v>
      </c>
      <c r="E3" s="81">
        <v>8</v>
      </c>
      <c r="F3" s="81">
        <v>7</v>
      </c>
      <c r="G3" s="81">
        <v>6</v>
      </c>
      <c r="H3" s="81">
        <v>7</v>
      </c>
      <c r="I3" s="81">
        <v>8</v>
      </c>
      <c r="J3" s="81">
        <v>8</v>
      </c>
      <c r="K3" s="81">
        <v>8</v>
      </c>
      <c r="L3" s="81">
        <v>9</v>
      </c>
      <c r="M3" s="81">
        <v>7</v>
      </c>
      <c r="N3" s="81">
        <v>8</v>
      </c>
      <c r="O3" s="81">
        <v>7</v>
      </c>
      <c r="P3" s="81">
        <v>6</v>
      </c>
      <c r="Q3" s="81">
        <v>8</v>
      </c>
      <c r="R3" s="83">
        <f t="shared" si="0"/>
        <v>7.4615384615384617</v>
      </c>
      <c r="S3" s="82" t="s">
        <v>61</v>
      </c>
      <c r="T3" s="81">
        <v>1</v>
      </c>
    </row>
    <row r="4" spans="1:20" x14ac:dyDescent="0.25">
      <c r="A4" s="81">
        <v>3</v>
      </c>
      <c r="B4" s="81">
        <v>2</v>
      </c>
      <c r="C4" s="81" t="s">
        <v>4</v>
      </c>
      <c r="D4" s="81" t="s">
        <v>16</v>
      </c>
      <c r="E4" s="81">
        <v>6</v>
      </c>
      <c r="F4" s="81">
        <v>3</v>
      </c>
      <c r="G4" s="81">
        <v>6</v>
      </c>
      <c r="H4" s="81">
        <v>6</v>
      </c>
      <c r="I4" s="81">
        <v>6</v>
      </c>
      <c r="J4" s="81">
        <v>1</v>
      </c>
      <c r="K4" s="81">
        <v>6</v>
      </c>
      <c r="L4" s="81">
        <v>6</v>
      </c>
      <c r="M4" s="81">
        <v>6</v>
      </c>
      <c r="N4" s="81">
        <v>6</v>
      </c>
      <c r="O4" s="81">
        <v>1</v>
      </c>
      <c r="P4" s="81">
        <v>6</v>
      </c>
      <c r="Q4" s="81">
        <v>0</v>
      </c>
      <c r="R4" s="83">
        <f t="shared" si="0"/>
        <v>4.5384615384615383</v>
      </c>
      <c r="S4" s="82" t="s">
        <v>62</v>
      </c>
      <c r="T4" s="81">
        <v>2</v>
      </c>
    </row>
    <row r="5" spans="1:20" x14ac:dyDescent="0.25">
      <c r="A5" s="81">
        <v>4</v>
      </c>
      <c r="B5" s="81">
        <v>1</v>
      </c>
      <c r="C5" s="81" t="s">
        <v>4</v>
      </c>
      <c r="D5" s="81" t="s">
        <v>16</v>
      </c>
      <c r="E5" s="81">
        <v>7</v>
      </c>
      <c r="F5" s="81">
        <v>7</v>
      </c>
      <c r="G5" s="81">
        <v>6</v>
      </c>
      <c r="H5" s="81">
        <v>6</v>
      </c>
      <c r="I5" s="81">
        <v>7</v>
      </c>
      <c r="J5" s="81">
        <v>7</v>
      </c>
      <c r="K5" s="81">
        <v>8</v>
      </c>
      <c r="L5" s="81">
        <v>6</v>
      </c>
      <c r="M5" s="81">
        <v>6</v>
      </c>
      <c r="N5" s="81">
        <v>7</v>
      </c>
      <c r="O5" s="81">
        <v>6</v>
      </c>
      <c r="P5" s="81">
        <v>6</v>
      </c>
      <c r="Q5" s="81">
        <v>7</v>
      </c>
      <c r="R5" s="83">
        <f t="shared" si="0"/>
        <v>6.615384615384615</v>
      </c>
      <c r="S5" s="82" t="s">
        <v>61</v>
      </c>
      <c r="T5" s="81">
        <v>1</v>
      </c>
    </row>
    <row r="6" spans="1:20" x14ac:dyDescent="0.25">
      <c r="A6" s="81">
        <v>5</v>
      </c>
      <c r="B6" s="81">
        <v>2</v>
      </c>
      <c r="C6" s="81" t="s">
        <v>4</v>
      </c>
      <c r="D6" s="81" t="s">
        <v>16</v>
      </c>
      <c r="E6" s="81">
        <v>7</v>
      </c>
      <c r="F6" s="81">
        <v>8</v>
      </c>
      <c r="G6" s="81">
        <v>6</v>
      </c>
      <c r="H6" s="81">
        <v>6</v>
      </c>
      <c r="I6" s="81">
        <v>7</v>
      </c>
      <c r="J6" s="81">
        <v>6</v>
      </c>
      <c r="K6" s="81">
        <v>7</v>
      </c>
      <c r="L6" s="81">
        <v>8</v>
      </c>
      <c r="M6" s="81">
        <v>7</v>
      </c>
      <c r="N6" s="81">
        <v>6</v>
      </c>
      <c r="O6" s="81">
        <v>6</v>
      </c>
      <c r="P6" s="81">
        <v>6</v>
      </c>
      <c r="Q6" s="81">
        <v>7</v>
      </c>
      <c r="R6" s="83">
        <f t="shared" si="0"/>
        <v>6.6923076923076925</v>
      </c>
      <c r="S6" s="82" t="s">
        <v>61</v>
      </c>
      <c r="T6" s="81">
        <v>1</v>
      </c>
    </row>
    <row r="7" spans="1:20" x14ac:dyDescent="0.25">
      <c r="A7" s="81">
        <v>6</v>
      </c>
      <c r="B7" s="81">
        <v>1</v>
      </c>
      <c r="C7" s="81" t="s">
        <v>4</v>
      </c>
      <c r="D7" s="81" t="s">
        <v>16</v>
      </c>
      <c r="E7" s="81">
        <v>7</v>
      </c>
      <c r="F7" s="81">
        <v>7</v>
      </c>
      <c r="G7" s="81">
        <v>6</v>
      </c>
      <c r="H7" s="81">
        <v>6</v>
      </c>
      <c r="I7" s="81">
        <v>7</v>
      </c>
      <c r="J7" s="81">
        <v>9</v>
      </c>
      <c r="K7" s="81">
        <v>8</v>
      </c>
      <c r="L7" s="81">
        <v>8</v>
      </c>
      <c r="M7" s="81">
        <v>7</v>
      </c>
      <c r="N7" s="81">
        <v>6</v>
      </c>
      <c r="O7" s="81">
        <v>8</v>
      </c>
      <c r="P7" s="81">
        <v>6</v>
      </c>
      <c r="Q7" s="81">
        <v>8</v>
      </c>
      <c r="R7" s="83">
        <f t="shared" si="0"/>
        <v>7.1538461538461542</v>
      </c>
      <c r="S7" s="82" t="s">
        <v>61</v>
      </c>
      <c r="T7" s="81">
        <v>1</v>
      </c>
    </row>
    <row r="8" spans="1:20" x14ac:dyDescent="0.25">
      <c r="A8" s="81">
        <v>7</v>
      </c>
      <c r="B8" s="81">
        <v>1</v>
      </c>
      <c r="C8" s="81" t="s">
        <v>4</v>
      </c>
      <c r="D8" s="81" t="s">
        <v>16</v>
      </c>
      <c r="E8" s="81">
        <v>7</v>
      </c>
      <c r="F8" s="81">
        <v>7</v>
      </c>
      <c r="G8" s="81">
        <v>6</v>
      </c>
      <c r="H8" s="81">
        <v>6</v>
      </c>
      <c r="I8" s="81">
        <v>8</v>
      </c>
      <c r="J8" s="81">
        <v>7</v>
      </c>
      <c r="K8" s="81">
        <v>7</v>
      </c>
      <c r="L8" s="81">
        <v>9</v>
      </c>
      <c r="M8" s="81">
        <v>7</v>
      </c>
      <c r="N8" s="81">
        <v>5</v>
      </c>
      <c r="O8" s="81">
        <v>6</v>
      </c>
      <c r="P8" s="81">
        <v>6</v>
      </c>
      <c r="Q8" s="81">
        <v>8</v>
      </c>
      <c r="R8" s="83">
        <f t="shared" si="0"/>
        <v>6.8461538461538458</v>
      </c>
      <c r="S8" s="82" t="s">
        <v>61</v>
      </c>
      <c r="T8" s="81">
        <v>1</v>
      </c>
    </row>
    <row r="9" spans="1:20" x14ac:dyDescent="0.25">
      <c r="A9" s="81">
        <v>8</v>
      </c>
      <c r="B9" s="81">
        <v>1</v>
      </c>
      <c r="C9" s="81" t="s">
        <v>4</v>
      </c>
      <c r="D9" s="81" t="s">
        <v>16</v>
      </c>
      <c r="E9" s="81">
        <v>8</v>
      </c>
      <c r="F9" s="81">
        <v>8</v>
      </c>
      <c r="G9" s="81">
        <v>6</v>
      </c>
      <c r="H9" s="81">
        <v>7</v>
      </c>
      <c r="I9" s="81">
        <v>7</v>
      </c>
      <c r="J9" s="81">
        <v>8</v>
      </c>
      <c r="K9" s="81">
        <v>6</v>
      </c>
      <c r="L9" s="81">
        <v>7</v>
      </c>
      <c r="M9" s="81">
        <v>6</v>
      </c>
      <c r="N9" s="81">
        <v>6</v>
      </c>
      <c r="O9" s="81">
        <v>9</v>
      </c>
      <c r="P9" s="81">
        <v>6</v>
      </c>
      <c r="Q9" s="81">
        <v>8</v>
      </c>
      <c r="R9" s="83">
        <f t="shared" si="0"/>
        <v>7.0769230769230766</v>
      </c>
      <c r="S9" s="82" t="s">
        <v>61</v>
      </c>
      <c r="T9" s="81">
        <v>1</v>
      </c>
    </row>
    <row r="10" spans="1:20" x14ac:dyDescent="0.25">
      <c r="A10" s="81">
        <v>9</v>
      </c>
      <c r="B10" s="81">
        <v>2</v>
      </c>
      <c r="C10" s="81" t="s">
        <v>4</v>
      </c>
      <c r="D10" s="81" t="s">
        <v>16</v>
      </c>
      <c r="E10" s="81">
        <v>9</v>
      </c>
      <c r="F10" s="81">
        <v>8</v>
      </c>
      <c r="G10" s="81">
        <v>6</v>
      </c>
      <c r="H10" s="81">
        <v>9</v>
      </c>
      <c r="I10" s="81">
        <v>8</v>
      </c>
      <c r="J10" s="81">
        <v>9</v>
      </c>
      <c r="K10" s="81">
        <v>8</v>
      </c>
      <c r="L10" s="81">
        <v>9</v>
      </c>
      <c r="M10" s="81">
        <v>8</v>
      </c>
      <c r="N10" s="81">
        <v>8</v>
      </c>
      <c r="O10" s="81">
        <v>7</v>
      </c>
      <c r="P10" s="81">
        <v>7</v>
      </c>
      <c r="Q10" s="81">
        <v>9</v>
      </c>
      <c r="R10" s="83">
        <f t="shared" si="0"/>
        <v>8.0769230769230766</v>
      </c>
      <c r="S10" s="82" t="s">
        <v>61</v>
      </c>
      <c r="T10" s="81">
        <v>1</v>
      </c>
    </row>
    <row r="11" spans="1:20" x14ac:dyDescent="0.25">
      <c r="A11" s="81">
        <v>10</v>
      </c>
      <c r="B11" s="81">
        <v>1</v>
      </c>
      <c r="C11" s="81" t="s">
        <v>4</v>
      </c>
      <c r="D11" s="81" t="s">
        <v>16</v>
      </c>
      <c r="E11" s="81">
        <v>6</v>
      </c>
      <c r="F11" s="81">
        <v>6</v>
      </c>
      <c r="G11" s="81">
        <v>6</v>
      </c>
      <c r="H11" s="81">
        <v>6</v>
      </c>
      <c r="I11" s="81">
        <v>6</v>
      </c>
      <c r="J11" s="81">
        <v>6</v>
      </c>
      <c r="K11" s="81">
        <v>8</v>
      </c>
      <c r="L11" s="81">
        <v>6</v>
      </c>
      <c r="M11" s="81">
        <v>6</v>
      </c>
      <c r="N11" s="81">
        <v>6</v>
      </c>
      <c r="O11" s="81">
        <v>7</v>
      </c>
      <c r="P11" s="81">
        <v>6</v>
      </c>
      <c r="Q11" s="81">
        <v>8</v>
      </c>
      <c r="R11" s="83">
        <f t="shared" si="0"/>
        <v>6.384615384615385</v>
      </c>
      <c r="S11" s="82" t="s">
        <v>61</v>
      </c>
      <c r="T11" s="81">
        <v>1</v>
      </c>
    </row>
    <row r="12" spans="1:20" x14ac:dyDescent="0.25">
      <c r="A12" s="81">
        <v>11</v>
      </c>
      <c r="B12" s="81">
        <v>1</v>
      </c>
      <c r="C12" s="81" t="s">
        <v>4</v>
      </c>
      <c r="D12" s="81" t="s">
        <v>16</v>
      </c>
      <c r="E12" s="81">
        <v>7</v>
      </c>
      <c r="F12" s="81">
        <v>8</v>
      </c>
      <c r="G12" s="81">
        <v>6</v>
      </c>
      <c r="H12" s="81">
        <v>4</v>
      </c>
      <c r="I12" s="81">
        <v>7</v>
      </c>
      <c r="J12" s="81">
        <v>6</v>
      </c>
      <c r="K12" s="81">
        <v>7</v>
      </c>
      <c r="L12" s="81">
        <v>6</v>
      </c>
      <c r="M12" s="81">
        <v>4</v>
      </c>
      <c r="N12" s="81">
        <v>4</v>
      </c>
      <c r="O12" s="81">
        <v>3</v>
      </c>
      <c r="P12" s="81">
        <v>3</v>
      </c>
      <c r="Q12" s="81">
        <v>6</v>
      </c>
      <c r="R12" s="83">
        <f t="shared" si="0"/>
        <v>5.4615384615384617</v>
      </c>
      <c r="S12" s="82" t="s">
        <v>62</v>
      </c>
      <c r="T12" s="81">
        <v>2</v>
      </c>
    </row>
    <row r="13" spans="1:20" x14ac:dyDescent="0.25">
      <c r="A13" s="81">
        <v>12</v>
      </c>
      <c r="B13" s="81">
        <v>1</v>
      </c>
      <c r="C13" s="81" t="s">
        <v>4</v>
      </c>
      <c r="D13" s="81" t="s">
        <v>16</v>
      </c>
      <c r="E13" s="81">
        <v>6</v>
      </c>
      <c r="F13" s="81">
        <v>6</v>
      </c>
      <c r="G13" s="81">
        <v>6</v>
      </c>
      <c r="H13" s="81">
        <v>6</v>
      </c>
      <c r="I13" s="81">
        <v>6</v>
      </c>
      <c r="J13" s="81">
        <v>8</v>
      </c>
      <c r="K13" s="81">
        <v>4</v>
      </c>
      <c r="L13" s="81">
        <v>6</v>
      </c>
      <c r="M13" s="81">
        <v>8</v>
      </c>
      <c r="N13" s="81">
        <v>5</v>
      </c>
      <c r="O13" s="81">
        <v>6</v>
      </c>
      <c r="P13" s="81">
        <v>6</v>
      </c>
      <c r="Q13" s="81">
        <v>7</v>
      </c>
      <c r="R13" s="83">
        <f t="shared" si="0"/>
        <v>6.1538461538461542</v>
      </c>
      <c r="S13" s="82" t="s">
        <v>62</v>
      </c>
      <c r="T13" s="81">
        <v>2</v>
      </c>
    </row>
    <row r="14" spans="1:20" x14ac:dyDescent="0.25">
      <c r="A14" s="81">
        <v>13</v>
      </c>
      <c r="B14" s="81">
        <v>1</v>
      </c>
      <c r="C14" s="81" t="s">
        <v>4</v>
      </c>
      <c r="D14" s="81" t="s">
        <v>16</v>
      </c>
      <c r="E14" s="81">
        <v>6</v>
      </c>
      <c r="F14" s="81">
        <v>6</v>
      </c>
      <c r="G14" s="81">
        <v>6</v>
      </c>
      <c r="H14" s="81">
        <v>6</v>
      </c>
      <c r="I14" s="81">
        <v>6</v>
      </c>
      <c r="J14" s="81">
        <v>6</v>
      </c>
      <c r="K14" s="81">
        <v>7</v>
      </c>
      <c r="L14" s="81">
        <v>6</v>
      </c>
      <c r="M14" s="81">
        <v>6</v>
      </c>
      <c r="N14" s="81">
        <v>6</v>
      </c>
      <c r="O14" s="81">
        <v>6</v>
      </c>
      <c r="P14" s="81">
        <v>6</v>
      </c>
      <c r="Q14" s="81">
        <v>7</v>
      </c>
      <c r="R14" s="83">
        <f t="shared" si="0"/>
        <v>6.1538461538461542</v>
      </c>
      <c r="S14" s="82" t="s">
        <v>61</v>
      </c>
      <c r="T14" s="81">
        <v>1</v>
      </c>
    </row>
    <row r="15" spans="1:20" x14ac:dyDescent="0.25">
      <c r="A15" s="81">
        <v>14</v>
      </c>
      <c r="B15" s="81">
        <v>2</v>
      </c>
      <c r="C15" s="81" t="s">
        <v>4</v>
      </c>
      <c r="D15" s="81" t="s">
        <v>16</v>
      </c>
      <c r="E15" s="81">
        <v>6</v>
      </c>
      <c r="F15" s="81">
        <v>2</v>
      </c>
      <c r="G15" s="81">
        <v>6</v>
      </c>
      <c r="H15" s="81">
        <v>6</v>
      </c>
      <c r="I15" s="81">
        <v>6</v>
      </c>
      <c r="J15" s="81">
        <v>6</v>
      </c>
      <c r="K15" s="81">
        <v>6</v>
      </c>
      <c r="L15" s="81">
        <v>2</v>
      </c>
      <c r="M15" s="81">
        <v>1</v>
      </c>
      <c r="N15" s="81">
        <v>6</v>
      </c>
      <c r="O15" s="81">
        <v>0</v>
      </c>
      <c r="P15" s="81">
        <v>6</v>
      </c>
      <c r="Q15" s="81">
        <v>6</v>
      </c>
      <c r="R15" s="83">
        <f t="shared" si="0"/>
        <v>4.5384615384615383</v>
      </c>
      <c r="S15" s="82" t="s">
        <v>62</v>
      </c>
      <c r="T15" s="81">
        <v>2</v>
      </c>
    </row>
    <row r="16" spans="1:20" x14ac:dyDescent="0.25">
      <c r="A16" s="81">
        <v>15</v>
      </c>
      <c r="B16" s="81">
        <v>1</v>
      </c>
      <c r="C16" s="81" t="s">
        <v>4</v>
      </c>
      <c r="D16" s="81" t="s">
        <v>16</v>
      </c>
      <c r="E16" s="81">
        <v>8</v>
      </c>
      <c r="F16" s="81">
        <v>7</v>
      </c>
      <c r="G16" s="81">
        <v>6</v>
      </c>
      <c r="H16" s="81">
        <v>7</v>
      </c>
      <c r="I16" s="81">
        <v>7</v>
      </c>
      <c r="J16" s="81">
        <v>7</v>
      </c>
      <c r="K16" s="81">
        <v>7</v>
      </c>
      <c r="L16" s="81">
        <v>8</v>
      </c>
      <c r="M16" s="81">
        <v>6</v>
      </c>
      <c r="N16" s="81">
        <v>6</v>
      </c>
      <c r="O16" s="81">
        <v>6</v>
      </c>
      <c r="P16" s="81">
        <v>6</v>
      </c>
      <c r="Q16" s="81">
        <v>8</v>
      </c>
      <c r="R16" s="83">
        <f t="shared" si="0"/>
        <v>6.8461538461538458</v>
      </c>
      <c r="S16" s="82" t="s">
        <v>61</v>
      </c>
      <c r="T16" s="81">
        <v>1</v>
      </c>
    </row>
    <row r="17" spans="1:20" x14ac:dyDescent="0.25">
      <c r="A17" s="81">
        <v>16</v>
      </c>
      <c r="B17" s="81">
        <v>2</v>
      </c>
      <c r="C17" s="82" t="s">
        <v>4</v>
      </c>
      <c r="D17" s="84" t="s">
        <v>16</v>
      </c>
      <c r="E17" s="81">
        <v>6</v>
      </c>
      <c r="F17" s="81">
        <v>6</v>
      </c>
      <c r="G17" s="81">
        <v>7</v>
      </c>
      <c r="H17" s="81">
        <v>6</v>
      </c>
      <c r="I17" s="81">
        <v>6</v>
      </c>
      <c r="J17" s="81">
        <v>6</v>
      </c>
      <c r="K17" s="81">
        <v>6</v>
      </c>
      <c r="L17" s="81">
        <v>6</v>
      </c>
      <c r="M17" s="81">
        <v>6</v>
      </c>
      <c r="N17" s="81">
        <v>6</v>
      </c>
      <c r="O17" s="81">
        <v>6</v>
      </c>
      <c r="P17" s="81">
        <v>6</v>
      </c>
      <c r="Q17" s="81">
        <v>6</v>
      </c>
      <c r="R17" s="83">
        <f t="shared" si="0"/>
        <v>6.0769230769230766</v>
      </c>
      <c r="S17" s="82" t="s">
        <v>61</v>
      </c>
      <c r="T17" s="81">
        <v>1</v>
      </c>
    </row>
    <row r="18" spans="1:20" x14ac:dyDescent="0.25">
      <c r="A18" s="81">
        <v>17</v>
      </c>
      <c r="B18" s="81">
        <v>1</v>
      </c>
      <c r="C18" s="81" t="s">
        <v>4</v>
      </c>
      <c r="D18" s="81" t="s">
        <v>16</v>
      </c>
      <c r="E18" s="81">
        <v>8</v>
      </c>
      <c r="F18" s="81">
        <v>7</v>
      </c>
      <c r="G18" s="81">
        <v>6</v>
      </c>
      <c r="H18" s="81">
        <v>7</v>
      </c>
      <c r="I18" s="81">
        <v>7</v>
      </c>
      <c r="J18" s="81">
        <v>7</v>
      </c>
      <c r="K18" s="81">
        <v>7</v>
      </c>
      <c r="L18" s="81">
        <v>8</v>
      </c>
      <c r="M18" s="81">
        <v>6</v>
      </c>
      <c r="N18" s="81">
        <v>6</v>
      </c>
      <c r="O18" s="81">
        <v>6</v>
      </c>
      <c r="P18" s="81">
        <v>6</v>
      </c>
      <c r="Q18" s="81">
        <v>8</v>
      </c>
      <c r="R18" s="83">
        <f t="shared" si="0"/>
        <v>6.8461538461538458</v>
      </c>
      <c r="S18" s="82" t="s">
        <v>61</v>
      </c>
      <c r="T18" s="81">
        <v>1</v>
      </c>
    </row>
    <row r="19" spans="1:20" x14ac:dyDescent="0.25">
      <c r="A19" s="81">
        <v>18</v>
      </c>
      <c r="B19" s="81">
        <v>2</v>
      </c>
      <c r="C19" s="81" t="s">
        <v>4</v>
      </c>
      <c r="D19" s="81" t="s">
        <v>16</v>
      </c>
      <c r="E19" s="81">
        <v>9</v>
      </c>
      <c r="F19" s="81">
        <v>7</v>
      </c>
      <c r="G19" s="81">
        <v>6</v>
      </c>
      <c r="H19" s="81">
        <v>10</v>
      </c>
      <c r="I19" s="81">
        <v>6</v>
      </c>
      <c r="J19" s="81">
        <v>8</v>
      </c>
      <c r="K19" s="81">
        <v>7</v>
      </c>
      <c r="L19" s="81">
        <v>9</v>
      </c>
      <c r="M19" s="81">
        <v>9</v>
      </c>
      <c r="N19" s="81">
        <v>8</v>
      </c>
      <c r="O19" s="81">
        <v>6</v>
      </c>
      <c r="P19" s="81">
        <v>7</v>
      </c>
      <c r="Q19" s="81">
        <v>9</v>
      </c>
      <c r="R19" s="83">
        <f t="shared" si="0"/>
        <v>7.7692307692307692</v>
      </c>
      <c r="S19" s="82" t="s">
        <v>61</v>
      </c>
      <c r="T19" s="81">
        <v>1</v>
      </c>
    </row>
    <row r="20" spans="1:20" x14ac:dyDescent="0.25">
      <c r="A20" s="81">
        <v>19</v>
      </c>
      <c r="B20" s="81">
        <v>1</v>
      </c>
      <c r="C20" s="81" t="s">
        <v>4</v>
      </c>
      <c r="D20" s="81" t="s">
        <v>16</v>
      </c>
      <c r="E20" s="81">
        <v>8</v>
      </c>
      <c r="F20" s="81">
        <v>7</v>
      </c>
      <c r="G20" s="81">
        <v>6</v>
      </c>
      <c r="H20" s="81">
        <v>6</v>
      </c>
      <c r="I20" s="81">
        <v>7</v>
      </c>
      <c r="J20" s="81">
        <v>8</v>
      </c>
      <c r="K20" s="81">
        <v>8</v>
      </c>
      <c r="L20" s="81">
        <v>8</v>
      </c>
      <c r="M20" s="81">
        <v>7</v>
      </c>
      <c r="N20" s="81">
        <v>7</v>
      </c>
      <c r="O20" s="81">
        <v>9</v>
      </c>
      <c r="P20" s="81">
        <v>6</v>
      </c>
      <c r="Q20" s="81">
        <v>9</v>
      </c>
      <c r="R20" s="83">
        <f t="shared" si="0"/>
        <v>7.384615384615385</v>
      </c>
      <c r="S20" s="82" t="s">
        <v>61</v>
      </c>
      <c r="T20" s="81">
        <v>1</v>
      </c>
    </row>
    <row r="21" spans="1:20" x14ac:dyDescent="0.25">
      <c r="A21" s="81">
        <v>20</v>
      </c>
      <c r="B21" s="81">
        <v>2</v>
      </c>
      <c r="C21" s="81" t="s">
        <v>4</v>
      </c>
      <c r="D21" s="81" t="s">
        <v>16</v>
      </c>
      <c r="E21" s="81">
        <v>8</v>
      </c>
      <c r="F21" s="81">
        <v>9</v>
      </c>
      <c r="G21" s="81">
        <v>7</v>
      </c>
      <c r="H21" s="81">
        <v>9</v>
      </c>
      <c r="I21" s="81">
        <v>8</v>
      </c>
      <c r="J21" s="81">
        <v>9</v>
      </c>
      <c r="K21" s="81">
        <v>9</v>
      </c>
      <c r="L21" s="81">
        <v>10</v>
      </c>
      <c r="M21" s="81">
        <v>10</v>
      </c>
      <c r="N21" s="81">
        <v>8</v>
      </c>
      <c r="O21" s="81">
        <v>10</v>
      </c>
      <c r="P21" s="81">
        <v>8</v>
      </c>
      <c r="Q21" s="81">
        <v>9</v>
      </c>
      <c r="R21" s="83">
        <f t="shared" si="0"/>
        <v>8.7692307692307701</v>
      </c>
      <c r="S21" s="82" t="s">
        <v>61</v>
      </c>
      <c r="T21" s="81">
        <v>1</v>
      </c>
    </row>
    <row r="22" spans="1:20" x14ac:dyDescent="0.25">
      <c r="A22" s="81">
        <v>21</v>
      </c>
      <c r="B22" s="81">
        <v>2</v>
      </c>
      <c r="C22" s="81" t="s">
        <v>4</v>
      </c>
      <c r="D22" s="81" t="s">
        <v>16</v>
      </c>
      <c r="E22" s="81">
        <v>7</v>
      </c>
      <c r="F22" s="81">
        <v>6</v>
      </c>
      <c r="G22" s="81">
        <v>6</v>
      </c>
      <c r="H22" s="81">
        <v>7</v>
      </c>
      <c r="I22" s="81">
        <v>6</v>
      </c>
      <c r="J22" s="81">
        <v>6</v>
      </c>
      <c r="K22" s="81">
        <v>6</v>
      </c>
      <c r="L22" s="81">
        <v>7</v>
      </c>
      <c r="M22" s="81">
        <v>6</v>
      </c>
      <c r="N22" s="81">
        <v>6</v>
      </c>
      <c r="O22" s="81">
        <v>2</v>
      </c>
      <c r="P22" s="81">
        <v>6</v>
      </c>
      <c r="Q22" s="81">
        <v>7</v>
      </c>
      <c r="R22" s="83">
        <f t="shared" si="0"/>
        <v>6</v>
      </c>
      <c r="S22" s="82" t="s">
        <v>62</v>
      </c>
      <c r="T22" s="81">
        <v>2</v>
      </c>
    </row>
    <row r="23" spans="1:20" x14ac:dyDescent="0.25">
      <c r="A23" s="81">
        <v>22</v>
      </c>
      <c r="B23" s="81">
        <v>1</v>
      </c>
      <c r="C23" s="81" t="s">
        <v>4</v>
      </c>
      <c r="D23" s="81" t="s">
        <v>16</v>
      </c>
      <c r="E23" s="81">
        <v>2</v>
      </c>
      <c r="F23" s="81">
        <v>0</v>
      </c>
      <c r="G23" s="81">
        <v>3</v>
      </c>
      <c r="H23" s="81">
        <v>0</v>
      </c>
      <c r="I23" s="81">
        <v>0</v>
      </c>
      <c r="J23" s="81">
        <v>1</v>
      </c>
      <c r="K23" s="81">
        <v>0</v>
      </c>
      <c r="L23" s="81">
        <v>0</v>
      </c>
      <c r="M23" s="81">
        <v>0</v>
      </c>
      <c r="N23" s="81">
        <v>2</v>
      </c>
      <c r="O23" s="81">
        <v>0</v>
      </c>
      <c r="P23" s="81">
        <v>3</v>
      </c>
      <c r="Q23" s="81">
        <v>0</v>
      </c>
      <c r="R23" s="83">
        <f t="shared" si="0"/>
        <v>0.84615384615384615</v>
      </c>
      <c r="S23" s="82" t="s">
        <v>62</v>
      </c>
      <c r="T23" s="81">
        <v>2</v>
      </c>
    </row>
    <row r="24" spans="1:20" x14ac:dyDescent="0.25">
      <c r="A24" s="81">
        <v>23</v>
      </c>
      <c r="B24" s="81">
        <v>1</v>
      </c>
      <c r="C24" s="81" t="s">
        <v>4</v>
      </c>
      <c r="D24" s="81" t="s">
        <v>16</v>
      </c>
      <c r="E24" s="81">
        <v>6</v>
      </c>
      <c r="F24" s="81">
        <v>6</v>
      </c>
      <c r="G24" s="81">
        <v>6</v>
      </c>
      <c r="H24" s="81">
        <v>6</v>
      </c>
      <c r="I24" s="81">
        <v>6</v>
      </c>
      <c r="J24" s="81">
        <v>6</v>
      </c>
      <c r="K24" s="81">
        <v>6</v>
      </c>
      <c r="L24" s="81">
        <v>6</v>
      </c>
      <c r="M24" s="81">
        <v>6</v>
      </c>
      <c r="N24" s="81">
        <v>6</v>
      </c>
      <c r="O24" s="81">
        <v>6</v>
      </c>
      <c r="P24" s="81">
        <v>6</v>
      </c>
      <c r="Q24" s="81">
        <v>7</v>
      </c>
      <c r="R24" s="83">
        <f t="shared" si="0"/>
        <v>6.0769230769230766</v>
      </c>
      <c r="S24" s="82" t="s">
        <v>61</v>
      </c>
      <c r="T24" s="81">
        <v>1</v>
      </c>
    </row>
    <row r="25" spans="1:20" x14ac:dyDescent="0.25">
      <c r="A25" s="81">
        <v>24</v>
      </c>
      <c r="B25" s="81">
        <v>1</v>
      </c>
      <c r="C25" s="81" t="s">
        <v>4</v>
      </c>
      <c r="D25" s="81" t="s">
        <v>16</v>
      </c>
      <c r="E25" s="81">
        <v>2</v>
      </c>
      <c r="F25" s="81">
        <v>0</v>
      </c>
      <c r="G25" s="81">
        <v>3</v>
      </c>
      <c r="H25" s="81">
        <v>0</v>
      </c>
      <c r="I25" s="81">
        <v>0</v>
      </c>
      <c r="J25" s="81">
        <v>0</v>
      </c>
      <c r="K25" s="81">
        <v>0</v>
      </c>
      <c r="L25" s="81">
        <v>0</v>
      </c>
      <c r="M25" s="81">
        <v>0</v>
      </c>
      <c r="N25" s="81">
        <v>2</v>
      </c>
      <c r="O25" s="81">
        <v>0</v>
      </c>
      <c r="P25" s="81">
        <v>3</v>
      </c>
      <c r="Q25" s="81">
        <v>0</v>
      </c>
      <c r="R25" s="83">
        <f t="shared" si="0"/>
        <v>0.76923076923076927</v>
      </c>
      <c r="S25" s="82" t="s">
        <v>62</v>
      </c>
      <c r="T25" s="81">
        <v>2</v>
      </c>
    </row>
    <row r="26" spans="1:20" x14ac:dyDescent="0.25">
      <c r="A26" s="81">
        <v>25</v>
      </c>
      <c r="B26" s="81">
        <v>1</v>
      </c>
      <c r="C26" s="81" t="s">
        <v>4</v>
      </c>
      <c r="D26" s="81" t="s">
        <v>16</v>
      </c>
      <c r="E26" s="81">
        <v>7</v>
      </c>
      <c r="F26" s="81">
        <v>7</v>
      </c>
      <c r="G26" s="81">
        <v>6</v>
      </c>
      <c r="H26" s="81">
        <v>6</v>
      </c>
      <c r="I26" s="81">
        <v>7</v>
      </c>
      <c r="J26" s="81">
        <v>6</v>
      </c>
      <c r="K26" s="81">
        <v>7</v>
      </c>
      <c r="L26" s="81">
        <v>7</v>
      </c>
      <c r="M26" s="81">
        <v>6</v>
      </c>
      <c r="N26" s="81">
        <v>3</v>
      </c>
      <c r="O26" s="81">
        <v>6</v>
      </c>
      <c r="P26" s="81">
        <v>6</v>
      </c>
      <c r="Q26" s="81">
        <v>7</v>
      </c>
      <c r="R26" s="83">
        <f t="shared" si="0"/>
        <v>6.2307692307692308</v>
      </c>
      <c r="S26" s="82" t="s">
        <v>62</v>
      </c>
      <c r="T26" s="81">
        <v>2</v>
      </c>
    </row>
    <row r="27" spans="1:20" x14ac:dyDescent="0.25">
      <c r="A27" s="81">
        <v>26</v>
      </c>
      <c r="B27" s="81">
        <v>1</v>
      </c>
      <c r="C27" s="81" t="s">
        <v>4</v>
      </c>
      <c r="D27" s="81" t="s">
        <v>16</v>
      </c>
      <c r="E27" s="81">
        <v>4</v>
      </c>
      <c r="F27" s="81">
        <v>7</v>
      </c>
      <c r="G27" s="81">
        <v>6</v>
      </c>
      <c r="H27" s="81">
        <v>9</v>
      </c>
      <c r="I27" s="81">
        <v>2</v>
      </c>
      <c r="J27" s="81">
        <v>2</v>
      </c>
      <c r="K27" s="81">
        <v>4</v>
      </c>
      <c r="L27" s="81">
        <v>7</v>
      </c>
      <c r="M27" s="81">
        <v>7</v>
      </c>
      <c r="N27" s="81">
        <v>4</v>
      </c>
      <c r="O27" s="81">
        <v>1</v>
      </c>
      <c r="P27" s="81">
        <v>6</v>
      </c>
      <c r="Q27" s="81">
        <v>7</v>
      </c>
      <c r="R27" s="83">
        <f t="shared" si="0"/>
        <v>5.0769230769230766</v>
      </c>
      <c r="S27" s="82" t="s">
        <v>62</v>
      </c>
      <c r="T27" s="81">
        <v>2</v>
      </c>
    </row>
    <row r="28" spans="1:20" x14ac:dyDescent="0.25">
      <c r="A28" s="81">
        <v>27</v>
      </c>
      <c r="B28" s="81">
        <v>2</v>
      </c>
      <c r="C28" s="81" t="s">
        <v>4</v>
      </c>
      <c r="D28" s="81" t="s">
        <v>16</v>
      </c>
      <c r="E28" s="81">
        <v>9</v>
      </c>
      <c r="F28" s="81">
        <v>7</v>
      </c>
      <c r="G28" s="81">
        <v>6</v>
      </c>
      <c r="H28" s="81">
        <v>9</v>
      </c>
      <c r="I28" s="81">
        <v>8</v>
      </c>
      <c r="J28" s="81">
        <v>8</v>
      </c>
      <c r="K28" s="81">
        <v>7</v>
      </c>
      <c r="L28" s="81">
        <v>9</v>
      </c>
      <c r="M28" s="81">
        <v>10</v>
      </c>
      <c r="N28" s="81">
        <v>7</v>
      </c>
      <c r="O28" s="81">
        <v>7</v>
      </c>
      <c r="P28" s="81">
        <v>6</v>
      </c>
      <c r="Q28" s="81">
        <v>9</v>
      </c>
      <c r="R28" s="83">
        <f t="shared" si="0"/>
        <v>7.8461538461538458</v>
      </c>
      <c r="S28" s="82" t="s">
        <v>61</v>
      </c>
      <c r="T28" s="81">
        <v>1</v>
      </c>
    </row>
    <row r="29" spans="1:20" x14ac:dyDescent="0.25">
      <c r="A29" s="81">
        <v>28</v>
      </c>
      <c r="B29" s="81">
        <v>1</v>
      </c>
      <c r="C29" s="81" t="s">
        <v>4</v>
      </c>
      <c r="D29" s="81" t="s">
        <v>16</v>
      </c>
      <c r="E29" s="81">
        <v>8</v>
      </c>
      <c r="F29" s="81">
        <v>7</v>
      </c>
      <c r="G29" s="81">
        <v>6</v>
      </c>
      <c r="H29" s="81">
        <v>6</v>
      </c>
      <c r="I29" s="81">
        <v>8</v>
      </c>
      <c r="J29" s="81">
        <v>7</v>
      </c>
      <c r="K29" s="81">
        <v>8</v>
      </c>
      <c r="L29" s="81">
        <v>8</v>
      </c>
      <c r="M29" s="81">
        <v>7</v>
      </c>
      <c r="N29" s="81">
        <v>6</v>
      </c>
      <c r="O29" s="81">
        <v>6</v>
      </c>
      <c r="P29" s="81">
        <v>6</v>
      </c>
      <c r="Q29" s="81">
        <v>7</v>
      </c>
      <c r="R29" s="83">
        <f t="shared" si="0"/>
        <v>6.9230769230769234</v>
      </c>
      <c r="S29" s="82" t="s">
        <v>61</v>
      </c>
      <c r="T29" s="81">
        <v>1</v>
      </c>
    </row>
    <row r="30" spans="1:20" x14ac:dyDescent="0.25">
      <c r="A30" s="81">
        <v>29</v>
      </c>
      <c r="B30" s="81">
        <v>2</v>
      </c>
      <c r="C30" s="81" t="s">
        <v>4</v>
      </c>
      <c r="D30" s="81" t="s">
        <v>16</v>
      </c>
      <c r="E30" s="81">
        <v>5</v>
      </c>
      <c r="F30" s="81">
        <v>8</v>
      </c>
      <c r="G30" s="81">
        <v>6</v>
      </c>
      <c r="H30" s="81">
        <v>6</v>
      </c>
      <c r="I30" s="81">
        <v>7</v>
      </c>
      <c r="J30" s="81">
        <v>6</v>
      </c>
      <c r="K30" s="81">
        <v>8</v>
      </c>
      <c r="L30" s="81">
        <v>7</v>
      </c>
      <c r="M30" s="81">
        <v>6</v>
      </c>
      <c r="N30" s="81">
        <v>5</v>
      </c>
      <c r="O30" s="81">
        <v>3</v>
      </c>
      <c r="P30" s="81">
        <v>6</v>
      </c>
      <c r="Q30" s="81">
        <v>9</v>
      </c>
      <c r="R30" s="83">
        <f t="shared" si="0"/>
        <v>6.3076923076923075</v>
      </c>
      <c r="S30" s="82" t="s">
        <v>62</v>
      </c>
      <c r="T30" s="81">
        <v>2</v>
      </c>
    </row>
    <row r="31" spans="1:20" x14ac:dyDescent="0.25">
      <c r="A31" s="81">
        <v>30</v>
      </c>
      <c r="B31" s="81">
        <v>2</v>
      </c>
      <c r="C31" s="81" t="s">
        <v>4</v>
      </c>
      <c r="D31" s="81" t="s">
        <v>16</v>
      </c>
      <c r="E31" s="81">
        <v>7</v>
      </c>
      <c r="F31" s="81">
        <v>7</v>
      </c>
      <c r="G31" s="81">
        <v>6</v>
      </c>
      <c r="H31" s="81">
        <v>6</v>
      </c>
      <c r="I31" s="81">
        <v>7</v>
      </c>
      <c r="J31" s="81">
        <v>8</v>
      </c>
      <c r="K31" s="81">
        <v>7</v>
      </c>
      <c r="L31" s="81">
        <v>6</v>
      </c>
      <c r="M31" s="81">
        <v>6</v>
      </c>
      <c r="N31" s="81">
        <v>6</v>
      </c>
      <c r="O31" s="81">
        <v>6</v>
      </c>
      <c r="P31" s="81">
        <v>6</v>
      </c>
      <c r="Q31" s="81">
        <v>8</v>
      </c>
      <c r="R31" s="83">
        <f t="shared" si="0"/>
        <v>6.615384615384615</v>
      </c>
      <c r="S31" s="82" t="s">
        <v>61</v>
      </c>
      <c r="T31" s="81">
        <v>1</v>
      </c>
    </row>
    <row r="32" spans="1:20" x14ac:dyDescent="0.25">
      <c r="A32" s="81">
        <v>31</v>
      </c>
      <c r="B32" s="81">
        <v>1</v>
      </c>
      <c r="C32" s="81" t="s">
        <v>4</v>
      </c>
      <c r="D32" s="81" t="s">
        <v>16</v>
      </c>
      <c r="E32" s="81">
        <v>6</v>
      </c>
      <c r="F32" s="81">
        <v>6</v>
      </c>
      <c r="G32" s="81">
        <v>6</v>
      </c>
      <c r="H32" s="81">
        <v>10</v>
      </c>
      <c r="I32" s="81">
        <v>6</v>
      </c>
      <c r="J32" s="81">
        <v>6</v>
      </c>
      <c r="K32" s="81">
        <v>8</v>
      </c>
      <c r="L32" s="81">
        <v>6</v>
      </c>
      <c r="M32" s="81">
        <v>6</v>
      </c>
      <c r="N32" s="81">
        <v>6</v>
      </c>
      <c r="O32" s="81">
        <v>6</v>
      </c>
      <c r="P32" s="81">
        <v>6</v>
      </c>
      <c r="Q32" s="81">
        <v>8</v>
      </c>
      <c r="R32" s="83">
        <f t="shared" si="0"/>
        <v>6.615384615384615</v>
      </c>
      <c r="S32" s="82" t="s">
        <v>61</v>
      </c>
      <c r="T32" s="81">
        <v>1</v>
      </c>
    </row>
    <row r="33" spans="1:20" x14ac:dyDescent="0.25">
      <c r="A33" s="81">
        <v>32</v>
      </c>
      <c r="B33" s="81">
        <v>2</v>
      </c>
      <c r="C33" s="81" t="s">
        <v>4</v>
      </c>
      <c r="D33" s="81" t="s">
        <v>16</v>
      </c>
      <c r="E33" s="81">
        <v>7</v>
      </c>
      <c r="F33" s="81">
        <v>6</v>
      </c>
      <c r="G33" s="81">
        <v>6</v>
      </c>
      <c r="H33" s="81">
        <v>10</v>
      </c>
      <c r="I33" s="81">
        <v>8</v>
      </c>
      <c r="J33" s="81">
        <v>6</v>
      </c>
      <c r="K33" s="81">
        <v>7</v>
      </c>
      <c r="L33" s="81">
        <v>8</v>
      </c>
      <c r="M33" s="81">
        <v>6</v>
      </c>
      <c r="N33" s="81">
        <v>6</v>
      </c>
      <c r="O33" s="81">
        <v>6</v>
      </c>
      <c r="P33" s="81">
        <v>6</v>
      </c>
      <c r="Q33" s="81">
        <v>8</v>
      </c>
      <c r="R33" s="83">
        <f t="shared" si="0"/>
        <v>6.9230769230769234</v>
      </c>
      <c r="S33" s="82" t="s">
        <v>61</v>
      </c>
      <c r="T33" s="81">
        <v>1</v>
      </c>
    </row>
    <row r="34" spans="1:20" x14ac:dyDescent="0.25">
      <c r="A34" s="81">
        <v>33</v>
      </c>
      <c r="B34" s="81">
        <v>2</v>
      </c>
      <c r="C34" s="81" t="s">
        <v>4</v>
      </c>
      <c r="D34" s="81" t="s">
        <v>16</v>
      </c>
      <c r="E34" s="81">
        <v>8</v>
      </c>
      <c r="F34" s="81">
        <v>9</v>
      </c>
      <c r="G34" s="81">
        <v>6</v>
      </c>
      <c r="H34" s="81">
        <v>8</v>
      </c>
      <c r="I34" s="81">
        <v>8</v>
      </c>
      <c r="J34" s="81">
        <v>9</v>
      </c>
      <c r="K34" s="81">
        <v>7</v>
      </c>
      <c r="L34" s="81">
        <v>9</v>
      </c>
      <c r="M34" s="81">
        <v>9</v>
      </c>
      <c r="N34" s="81">
        <v>7</v>
      </c>
      <c r="O34" s="81">
        <v>6</v>
      </c>
      <c r="P34" s="81">
        <v>6</v>
      </c>
      <c r="Q34" s="81">
        <v>9</v>
      </c>
      <c r="R34" s="83">
        <f t="shared" si="0"/>
        <v>7.7692307692307692</v>
      </c>
      <c r="S34" s="82" t="s">
        <v>61</v>
      </c>
      <c r="T34" s="81">
        <v>1</v>
      </c>
    </row>
    <row r="35" spans="1:20" x14ac:dyDescent="0.25">
      <c r="A35" s="81">
        <v>34</v>
      </c>
      <c r="B35" s="81">
        <v>1</v>
      </c>
      <c r="C35" s="81" t="s">
        <v>4</v>
      </c>
      <c r="D35" s="81" t="s">
        <v>16</v>
      </c>
      <c r="E35" s="81">
        <v>7</v>
      </c>
      <c r="F35" s="81">
        <v>7</v>
      </c>
      <c r="G35" s="81">
        <v>6</v>
      </c>
      <c r="H35" s="81">
        <v>5</v>
      </c>
      <c r="I35" s="81">
        <v>4</v>
      </c>
      <c r="J35" s="81">
        <v>5</v>
      </c>
      <c r="K35" s="81">
        <v>6</v>
      </c>
      <c r="L35" s="81">
        <v>6</v>
      </c>
      <c r="M35" s="81">
        <v>6</v>
      </c>
      <c r="N35" s="81">
        <v>4</v>
      </c>
      <c r="O35" s="81">
        <v>3</v>
      </c>
      <c r="P35" s="81">
        <v>6</v>
      </c>
      <c r="Q35" s="81">
        <v>0</v>
      </c>
      <c r="R35" s="83">
        <f t="shared" si="0"/>
        <v>5</v>
      </c>
      <c r="S35" s="82" t="s">
        <v>62</v>
      </c>
      <c r="T35" s="81">
        <v>2</v>
      </c>
    </row>
    <row r="36" spans="1:20" x14ac:dyDescent="0.25">
      <c r="A36" s="81">
        <v>35</v>
      </c>
      <c r="B36" s="81">
        <v>1</v>
      </c>
      <c r="C36" s="81" t="s">
        <v>4</v>
      </c>
      <c r="D36" s="81" t="s">
        <v>16</v>
      </c>
      <c r="E36" s="81">
        <v>6</v>
      </c>
      <c r="F36" s="81">
        <v>4</v>
      </c>
      <c r="G36" s="81">
        <v>6</v>
      </c>
      <c r="H36" s="81">
        <v>4</v>
      </c>
      <c r="I36" s="81">
        <v>4</v>
      </c>
      <c r="J36" s="81">
        <v>2</v>
      </c>
      <c r="K36" s="81">
        <v>7</v>
      </c>
      <c r="L36" s="81">
        <v>3</v>
      </c>
      <c r="M36" s="81">
        <v>1</v>
      </c>
      <c r="N36" s="81">
        <v>3</v>
      </c>
      <c r="O36" s="81">
        <v>1</v>
      </c>
      <c r="P36" s="81">
        <v>6</v>
      </c>
      <c r="Q36" s="81">
        <v>6</v>
      </c>
      <c r="R36" s="83">
        <f t="shared" si="0"/>
        <v>4.0769230769230766</v>
      </c>
      <c r="S36" s="82" t="s">
        <v>62</v>
      </c>
      <c r="T36" s="81">
        <v>2</v>
      </c>
    </row>
    <row r="37" spans="1:20" x14ac:dyDescent="0.25">
      <c r="A37" s="81">
        <v>36</v>
      </c>
      <c r="B37" s="81">
        <v>2</v>
      </c>
      <c r="C37" s="81" t="s">
        <v>4</v>
      </c>
      <c r="D37" s="81" t="s">
        <v>16</v>
      </c>
      <c r="E37" s="81">
        <v>7</v>
      </c>
      <c r="F37" s="81">
        <v>6</v>
      </c>
      <c r="G37" s="81">
        <v>6</v>
      </c>
      <c r="H37" s="81">
        <v>6</v>
      </c>
      <c r="I37" s="81">
        <v>8</v>
      </c>
      <c r="J37" s="81">
        <v>7</v>
      </c>
      <c r="K37" s="81">
        <v>8</v>
      </c>
      <c r="L37" s="81">
        <v>8</v>
      </c>
      <c r="M37" s="81">
        <v>6</v>
      </c>
      <c r="N37" s="81">
        <v>7</v>
      </c>
      <c r="O37" s="81">
        <v>6</v>
      </c>
      <c r="P37" s="81">
        <v>6</v>
      </c>
      <c r="Q37" s="81">
        <v>8</v>
      </c>
      <c r="R37" s="83">
        <f t="shared" si="0"/>
        <v>6.8461538461538458</v>
      </c>
      <c r="S37" s="82" t="s">
        <v>61</v>
      </c>
      <c r="T37" s="81">
        <v>1</v>
      </c>
    </row>
    <row r="38" spans="1:20" x14ac:dyDescent="0.25">
      <c r="A38" s="81">
        <v>37</v>
      </c>
      <c r="B38" s="81">
        <v>2</v>
      </c>
      <c r="C38" s="81" t="s">
        <v>4</v>
      </c>
      <c r="D38" s="81" t="s">
        <v>16</v>
      </c>
      <c r="E38" s="81">
        <v>8</v>
      </c>
      <c r="F38" s="81">
        <v>6</v>
      </c>
      <c r="G38" s="81">
        <v>6</v>
      </c>
      <c r="H38" s="81">
        <v>10</v>
      </c>
      <c r="I38" s="81">
        <v>7</v>
      </c>
      <c r="J38" s="81">
        <v>7</v>
      </c>
      <c r="K38" s="81">
        <v>7</v>
      </c>
      <c r="L38" s="81">
        <v>6</v>
      </c>
      <c r="M38" s="81">
        <v>6</v>
      </c>
      <c r="N38" s="81">
        <v>4</v>
      </c>
      <c r="O38" s="81">
        <v>6</v>
      </c>
      <c r="P38" s="81">
        <v>6</v>
      </c>
      <c r="Q38" s="81">
        <v>8</v>
      </c>
      <c r="R38" s="83">
        <f t="shared" si="0"/>
        <v>6.6923076923076925</v>
      </c>
      <c r="S38" s="82" t="s">
        <v>62</v>
      </c>
      <c r="T38" s="81">
        <v>2</v>
      </c>
    </row>
    <row r="39" spans="1:20" x14ac:dyDescent="0.25">
      <c r="A39" s="81">
        <v>38</v>
      </c>
      <c r="B39" s="81">
        <v>2</v>
      </c>
      <c r="C39" s="81" t="s">
        <v>4</v>
      </c>
      <c r="D39" s="81" t="s">
        <v>16</v>
      </c>
      <c r="E39" s="81">
        <v>8</v>
      </c>
      <c r="F39" s="81">
        <v>6</v>
      </c>
      <c r="G39" s="81">
        <v>6</v>
      </c>
      <c r="H39" s="81">
        <v>8</v>
      </c>
      <c r="I39" s="81">
        <v>7</v>
      </c>
      <c r="J39" s="81">
        <v>7</v>
      </c>
      <c r="K39" s="81">
        <v>7</v>
      </c>
      <c r="L39" s="81">
        <v>8</v>
      </c>
      <c r="M39" s="81">
        <v>7</v>
      </c>
      <c r="N39" s="81">
        <v>6</v>
      </c>
      <c r="O39" s="81">
        <v>6</v>
      </c>
      <c r="P39" s="81">
        <v>6</v>
      </c>
      <c r="Q39" s="81">
        <v>7</v>
      </c>
      <c r="R39" s="83">
        <f t="shared" si="0"/>
        <v>6.8461538461538458</v>
      </c>
      <c r="S39" s="82" t="s">
        <v>61</v>
      </c>
      <c r="T39" s="81">
        <v>1</v>
      </c>
    </row>
    <row r="40" spans="1:20" x14ac:dyDescent="0.25">
      <c r="A40" s="81">
        <v>39</v>
      </c>
      <c r="B40" s="81">
        <v>2</v>
      </c>
      <c r="C40" s="81" t="s">
        <v>4</v>
      </c>
      <c r="D40" s="81" t="s">
        <v>16</v>
      </c>
      <c r="E40" s="81">
        <v>8</v>
      </c>
      <c r="F40" s="81">
        <v>8</v>
      </c>
      <c r="G40" s="81">
        <v>6</v>
      </c>
      <c r="H40" s="81">
        <v>7</v>
      </c>
      <c r="I40" s="81">
        <v>8</v>
      </c>
      <c r="J40" s="81">
        <v>8</v>
      </c>
      <c r="K40" s="81">
        <v>7</v>
      </c>
      <c r="L40" s="81">
        <v>9</v>
      </c>
      <c r="M40" s="81">
        <v>7</v>
      </c>
      <c r="N40" s="81">
        <v>7</v>
      </c>
      <c r="O40" s="81">
        <v>6</v>
      </c>
      <c r="P40" s="81">
        <v>6</v>
      </c>
      <c r="Q40" s="81">
        <v>7</v>
      </c>
      <c r="R40" s="83">
        <f t="shared" si="0"/>
        <v>7.2307692307692308</v>
      </c>
      <c r="S40" s="82" t="s">
        <v>61</v>
      </c>
      <c r="T40" s="81">
        <v>1</v>
      </c>
    </row>
    <row r="41" spans="1:20" x14ac:dyDescent="0.25">
      <c r="A41" s="81">
        <v>40</v>
      </c>
      <c r="B41" s="81">
        <v>2</v>
      </c>
      <c r="C41" s="81" t="s">
        <v>4</v>
      </c>
      <c r="D41" s="81" t="s">
        <v>16</v>
      </c>
      <c r="E41" s="81">
        <v>6</v>
      </c>
      <c r="F41" s="81">
        <v>6</v>
      </c>
      <c r="G41" s="81">
        <v>6</v>
      </c>
      <c r="H41" s="81">
        <v>6</v>
      </c>
      <c r="I41" s="81">
        <v>7</v>
      </c>
      <c r="J41" s="81">
        <v>6</v>
      </c>
      <c r="K41" s="81">
        <v>6</v>
      </c>
      <c r="L41" s="81">
        <v>6</v>
      </c>
      <c r="M41" s="81">
        <v>6</v>
      </c>
      <c r="N41" s="81">
        <v>6</v>
      </c>
      <c r="O41" s="81">
        <v>6</v>
      </c>
      <c r="P41" s="81">
        <v>6</v>
      </c>
      <c r="Q41" s="81">
        <v>7</v>
      </c>
      <c r="R41" s="83">
        <f t="shared" si="0"/>
        <v>6.1538461538461542</v>
      </c>
      <c r="S41" s="82" t="s">
        <v>61</v>
      </c>
      <c r="T41" s="81">
        <v>1</v>
      </c>
    </row>
    <row r="42" spans="1:20" x14ac:dyDescent="0.25">
      <c r="A42" s="81">
        <v>41</v>
      </c>
      <c r="B42" s="81">
        <v>1</v>
      </c>
      <c r="C42" s="81" t="s">
        <v>4</v>
      </c>
      <c r="D42" s="81" t="s">
        <v>16</v>
      </c>
      <c r="E42" s="81">
        <v>7</v>
      </c>
      <c r="F42" s="81">
        <v>7</v>
      </c>
      <c r="G42" s="81">
        <v>6</v>
      </c>
      <c r="H42" s="81">
        <v>6</v>
      </c>
      <c r="I42" s="81">
        <v>6</v>
      </c>
      <c r="J42" s="81">
        <v>6</v>
      </c>
      <c r="K42" s="81">
        <v>7</v>
      </c>
      <c r="L42" s="81">
        <v>6</v>
      </c>
      <c r="M42" s="81">
        <v>6</v>
      </c>
      <c r="N42" s="81">
        <v>6</v>
      </c>
      <c r="O42" s="81">
        <v>6</v>
      </c>
      <c r="P42" s="81">
        <v>6</v>
      </c>
      <c r="Q42" s="81">
        <v>7</v>
      </c>
      <c r="R42" s="83">
        <f t="shared" si="0"/>
        <v>6.3076923076923075</v>
      </c>
      <c r="S42" s="82" t="s">
        <v>61</v>
      </c>
      <c r="T42" s="81">
        <v>1</v>
      </c>
    </row>
    <row r="43" spans="1:20" x14ac:dyDescent="0.25">
      <c r="A43" s="81">
        <v>42</v>
      </c>
      <c r="B43" s="81">
        <v>2</v>
      </c>
      <c r="C43" s="81" t="s">
        <v>4</v>
      </c>
      <c r="D43" s="81" t="s">
        <v>16</v>
      </c>
      <c r="E43" s="81">
        <v>6</v>
      </c>
      <c r="F43" s="81">
        <v>2</v>
      </c>
      <c r="G43" s="81">
        <v>6</v>
      </c>
      <c r="H43" s="81">
        <v>7</v>
      </c>
      <c r="I43" s="81">
        <v>6</v>
      </c>
      <c r="J43" s="81">
        <v>1</v>
      </c>
      <c r="K43" s="81">
        <v>5</v>
      </c>
      <c r="L43" s="81">
        <v>3</v>
      </c>
      <c r="M43" s="81">
        <v>1</v>
      </c>
      <c r="N43" s="81">
        <v>5</v>
      </c>
      <c r="O43" s="81">
        <v>1</v>
      </c>
      <c r="P43" s="81">
        <v>6</v>
      </c>
      <c r="Q43" s="81">
        <v>6</v>
      </c>
      <c r="R43" s="83">
        <f t="shared" si="0"/>
        <v>4.2307692307692308</v>
      </c>
      <c r="S43" s="82" t="s">
        <v>62</v>
      </c>
      <c r="T43" s="81">
        <v>2</v>
      </c>
    </row>
    <row r="44" spans="1:20" x14ac:dyDescent="0.25">
      <c r="A44" s="81">
        <v>43</v>
      </c>
      <c r="B44" s="81">
        <v>2</v>
      </c>
      <c r="C44" s="81" t="s">
        <v>4</v>
      </c>
      <c r="D44" s="81" t="s">
        <v>16</v>
      </c>
      <c r="E44" s="81">
        <v>0</v>
      </c>
      <c r="F44" s="81">
        <v>0</v>
      </c>
      <c r="G44" s="81">
        <v>0</v>
      </c>
      <c r="H44" s="81">
        <v>0</v>
      </c>
      <c r="I44" s="81">
        <v>0</v>
      </c>
      <c r="J44" s="81">
        <v>0</v>
      </c>
      <c r="K44" s="81">
        <v>0</v>
      </c>
      <c r="L44" s="81">
        <v>0</v>
      </c>
      <c r="M44" s="81">
        <v>0</v>
      </c>
      <c r="N44" s="81">
        <v>0</v>
      </c>
      <c r="O44" s="81">
        <v>0</v>
      </c>
      <c r="P44" s="81">
        <v>0</v>
      </c>
      <c r="Q44" s="81">
        <v>0</v>
      </c>
      <c r="R44" s="83">
        <f t="shared" si="0"/>
        <v>0</v>
      </c>
      <c r="S44" s="82" t="s">
        <v>62</v>
      </c>
      <c r="T44" s="81">
        <v>2</v>
      </c>
    </row>
    <row r="45" spans="1:20" x14ac:dyDescent="0.25">
      <c r="A45" s="81">
        <v>44</v>
      </c>
      <c r="B45" s="81">
        <v>2</v>
      </c>
      <c r="C45" s="81" t="s">
        <v>4</v>
      </c>
      <c r="D45" s="81" t="s">
        <v>16</v>
      </c>
      <c r="E45" s="81">
        <v>8</v>
      </c>
      <c r="F45" s="81">
        <v>6</v>
      </c>
      <c r="G45" s="81">
        <v>6</v>
      </c>
      <c r="H45" s="81">
        <v>7</v>
      </c>
      <c r="I45" s="81">
        <v>7</v>
      </c>
      <c r="J45" s="81">
        <v>6</v>
      </c>
      <c r="K45" s="81">
        <v>7</v>
      </c>
      <c r="L45" s="81">
        <v>4</v>
      </c>
      <c r="M45" s="81">
        <v>3</v>
      </c>
      <c r="N45" s="81">
        <v>6</v>
      </c>
      <c r="O45" s="81">
        <v>3</v>
      </c>
      <c r="P45" s="81">
        <v>6</v>
      </c>
      <c r="Q45" s="81">
        <v>7</v>
      </c>
      <c r="R45" s="83">
        <f t="shared" si="0"/>
        <v>5.8461538461538458</v>
      </c>
      <c r="S45" s="82" t="s">
        <v>62</v>
      </c>
      <c r="T45" s="81">
        <v>2</v>
      </c>
    </row>
    <row r="46" spans="1:20" x14ac:dyDescent="0.25">
      <c r="A46" s="81">
        <v>46</v>
      </c>
      <c r="B46" s="81">
        <v>1</v>
      </c>
      <c r="C46" s="81" t="s">
        <v>4</v>
      </c>
      <c r="D46" s="81" t="s">
        <v>16</v>
      </c>
      <c r="E46" s="81">
        <v>2</v>
      </c>
      <c r="F46" s="81">
        <v>1</v>
      </c>
      <c r="G46" s="81">
        <v>6</v>
      </c>
      <c r="H46" s="81">
        <v>2</v>
      </c>
      <c r="I46" s="81">
        <v>2</v>
      </c>
      <c r="J46" s="81">
        <v>0</v>
      </c>
      <c r="K46" s="81">
        <v>3</v>
      </c>
      <c r="L46" s="81">
        <v>2</v>
      </c>
      <c r="M46" s="81">
        <v>1</v>
      </c>
      <c r="N46" s="81">
        <v>1</v>
      </c>
      <c r="O46" s="81">
        <v>1</v>
      </c>
      <c r="P46" s="81">
        <v>6</v>
      </c>
      <c r="Q46" s="81">
        <v>0</v>
      </c>
      <c r="R46" s="83">
        <f t="shared" si="0"/>
        <v>2.0769230769230771</v>
      </c>
      <c r="S46" s="82" t="s">
        <v>62</v>
      </c>
      <c r="T46" s="81">
        <v>2</v>
      </c>
    </row>
    <row r="47" spans="1:20" x14ac:dyDescent="0.25">
      <c r="A47" s="81">
        <v>47</v>
      </c>
      <c r="B47" s="81">
        <v>1</v>
      </c>
      <c r="C47" s="81" t="s">
        <v>4</v>
      </c>
      <c r="D47" s="81" t="s">
        <v>16</v>
      </c>
      <c r="E47" s="81">
        <v>6</v>
      </c>
      <c r="F47" s="81">
        <v>6</v>
      </c>
      <c r="G47" s="81">
        <v>6</v>
      </c>
      <c r="H47" s="81">
        <v>8</v>
      </c>
      <c r="I47" s="81">
        <v>6</v>
      </c>
      <c r="J47" s="81">
        <v>6</v>
      </c>
      <c r="K47" s="81">
        <v>8</v>
      </c>
      <c r="L47" s="81">
        <v>6</v>
      </c>
      <c r="M47" s="81">
        <v>6</v>
      </c>
      <c r="N47" s="81">
        <v>7</v>
      </c>
      <c r="O47" s="81">
        <v>6</v>
      </c>
      <c r="P47" s="81">
        <v>6</v>
      </c>
      <c r="Q47" s="81">
        <v>7</v>
      </c>
      <c r="R47" s="83">
        <f t="shared" si="0"/>
        <v>6.4615384615384617</v>
      </c>
      <c r="S47" s="82" t="s">
        <v>61</v>
      </c>
      <c r="T47" s="81">
        <v>1</v>
      </c>
    </row>
    <row r="48" spans="1:20" x14ac:dyDescent="0.25">
      <c r="A48" s="81">
        <v>1</v>
      </c>
      <c r="B48" s="81">
        <v>2</v>
      </c>
      <c r="C48" s="81" t="s">
        <v>5</v>
      </c>
      <c r="D48" s="81" t="s">
        <v>16</v>
      </c>
      <c r="E48" s="81">
        <v>7</v>
      </c>
      <c r="F48" s="81">
        <v>6</v>
      </c>
      <c r="G48" s="81">
        <v>6</v>
      </c>
      <c r="H48" s="81">
        <v>7</v>
      </c>
      <c r="I48" s="81">
        <v>6</v>
      </c>
      <c r="J48" s="81">
        <v>7</v>
      </c>
      <c r="K48" s="81">
        <v>7</v>
      </c>
      <c r="L48" s="81">
        <v>6</v>
      </c>
      <c r="M48" s="81">
        <v>6</v>
      </c>
      <c r="N48" s="81">
        <v>6</v>
      </c>
      <c r="O48" s="81">
        <v>6</v>
      </c>
      <c r="P48" s="81">
        <v>6</v>
      </c>
      <c r="Q48" s="81">
        <v>7</v>
      </c>
      <c r="R48" s="83">
        <f t="shared" si="0"/>
        <v>6.384615384615385</v>
      </c>
      <c r="S48" s="82" t="s">
        <v>61</v>
      </c>
      <c r="T48" s="81">
        <v>1</v>
      </c>
    </row>
    <row r="49" spans="1:20" x14ac:dyDescent="0.25">
      <c r="A49" s="81">
        <v>2</v>
      </c>
      <c r="B49" s="81">
        <v>2</v>
      </c>
      <c r="C49" s="81" t="s">
        <v>5</v>
      </c>
      <c r="D49" s="81" t="s">
        <v>16</v>
      </c>
      <c r="E49" s="81">
        <v>6</v>
      </c>
      <c r="F49" s="81">
        <v>6</v>
      </c>
      <c r="G49" s="81">
        <v>6</v>
      </c>
      <c r="H49" s="81">
        <v>9</v>
      </c>
      <c r="I49" s="81">
        <v>7</v>
      </c>
      <c r="J49" s="81">
        <v>6</v>
      </c>
      <c r="K49" s="81">
        <v>8</v>
      </c>
      <c r="L49" s="81">
        <v>6</v>
      </c>
      <c r="M49" s="81">
        <v>6</v>
      </c>
      <c r="N49" s="81">
        <v>7</v>
      </c>
      <c r="O49" s="81">
        <v>6</v>
      </c>
      <c r="P49" s="81">
        <v>6</v>
      </c>
      <c r="Q49" s="81">
        <v>6</v>
      </c>
      <c r="R49" s="83">
        <f t="shared" si="0"/>
        <v>6.5384615384615383</v>
      </c>
      <c r="S49" s="82" t="s">
        <v>61</v>
      </c>
      <c r="T49" s="81">
        <v>1</v>
      </c>
    </row>
    <row r="50" spans="1:20" x14ac:dyDescent="0.25">
      <c r="A50" s="81">
        <v>3</v>
      </c>
      <c r="B50" s="81">
        <v>2</v>
      </c>
      <c r="C50" s="81" t="s">
        <v>5</v>
      </c>
      <c r="D50" s="81" t="s">
        <v>16</v>
      </c>
      <c r="E50" s="81">
        <v>6</v>
      </c>
      <c r="F50" s="81">
        <v>7</v>
      </c>
      <c r="G50" s="81">
        <v>6</v>
      </c>
      <c r="H50" s="81">
        <v>8</v>
      </c>
      <c r="I50" s="81">
        <v>6</v>
      </c>
      <c r="J50" s="81">
        <v>7</v>
      </c>
      <c r="K50" s="81">
        <v>8</v>
      </c>
      <c r="L50" s="81">
        <v>6</v>
      </c>
      <c r="M50" s="81">
        <v>5</v>
      </c>
      <c r="N50" s="81">
        <v>6</v>
      </c>
      <c r="O50" s="81">
        <v>6</v>
      </c>
      <c r="P50" s="81">
        <v>6</v>
      </c>
      <c r="Q50" s="81">
        <v>8</v>
      </c>
      <c r="R50" s="83">
        <f t="shared" si="0"/>
        <v>6.5384615384615383</v>
      </c>
      <c r="S50" s="82" t="s">
        <v>62</v>
      </c>
      <c r="T50" s="81">
        <v>2</v>
      </c>
    </row>
    <row r="51" spans="1:20" x14ac:dyDescent="0.25">
      <c r="A51" s="81">
        <v>4</v>
      </c>
      <c r="B51" s="81">
        <v>2</v>
      </c>
      <c r="C51" s="81" t="s">
        <v>5</v>
      </c>
      <c r="D51" s="81" t="s">
        <v>16</v>
      </c>
      <c r="E51" s="81">
        <v>7</v>
      </c>
      <c r="F51" s="81">
        <v>7</v>
      </c>
      <c r="G51" s="81">
        <v>6</v>
      </c>
      <c r="H51" s="81">
        <v>9</v>
      </c>
      <c r="I51" s="81">
        <v>6</v>
      </c>
      <c r="J51" s="81">
        <v>7</v>
      </c>
      <c r="K51" s="81">
        <v>7</v>
      </c>
      <c r="L51" s="81">
        <v>7</v>
      </c>
      <c r="M51" s="81">
        <v>7</v>
      </c>
      <c r="N51" s="81">
        <v>7</v>
      </c>
      <c r="O51" s="81">
        <v>8</v>
      </c>
      <c r="P51" s="81">
        <v>7</v>
      </c>
      <c r="Q51" s="81">
        <v>8</v>
      </c>
      <c r="R51" s="83">
        <f t="shared" si="0"/>
        <v>7.1538461538461542</v>
      </c>
      <c r="S51" s="82" t="s">
        <v>61</v>
      </c>
      <c r="T51" s="81">
        <v>1</v>
      </c>
    </row>
    <row r="52" spans="1:20" x14ac:dyDescent="0.25">
      <c r="A52" s="81">
        <v>5</v>
      </c>
      <c r="B52" s="81">
        <v>1</v>
      </c>
      <c r="C52" s="81" t="s">
        <v>5</v>
      </c>
      <c r="D52" s="81" t="s">
        <v>16</v>
      </c>
      <c r="E52" s="81">
        <v>6</v>
      </c>
      <c r="F52" s="81">
        <v>6</v>
      </c>
      <c r="G52" s="81">
        <v>6</v>
      </c>
      <c r="H52" s="81">
        <v>8</v>
      </c>
      <c r="I52" s="81">
        <v>6</v>
      </c>
      <c r="J52" s="81">
        <v>7</v>
      </c>
      <c r="K52" s="81">
        <v>7</v>
      </c>
      <c r="L52" s="81">
        <v>6</v>
      </c>
      <c r="M52" s="81">
        <v>6</v>
      </c>
      <c r="N52" s="81">
        <v>6</v>
      </c>
      <c r="O52" s="81">
        <v>6</v>
      </c>
      <c r="P52" s="81">
        <v>6</v>
      </c>
      <c r="Q52" s="81">
        <v>6</v>
      </c>
      <c r="R52" s="83">
        <f t="shared" si="0"/>
        <v>6.3076923076923075</v>
      </c>
      <c r="S52" s="82" t="s">
        <v>61</v>
      </c>
      <c r="T52" s="81">
        <v>1</v>
      </c>
    </row>
    <row r="53" spans="1:20" x14ac:dyDescent="0.25">
      <c r="A53" s="81">
        <v>6</v>
      </c>
      <c r="B53" s="81">
        <v>2</v>
      </c>
      <c r="C53" s="81" t="s">
        <v>5</v>
      </c>
      <c r="D53" s="81" t="s">
        <v>16</v>
      </c>
      <c r="E53" s="81">
        <v>7</v>
      </c>
      <c r="F53" s="81">
        <v>7</v>
      </c>
      <c r="G53" s="81">
        <v>6</v>
      </c>
      <c r="H53" s="81">
        <v>8</v>
      </c>
      <c r="I53" s="81">
        <v>7</v>
      </c>
      <c r="J53" s="81">
        <v>6</v>
      </c>
      <c r="K53" s="81">
        <v>6</v>
      </c>
      <c r="L53" s="81">
        <v>6</v>
      </c>
      <c r="M53" s="81">
        <v>8</v>
      </c>
      <c r="N53" s="81">
        <v>6</v>
      </c>
      <c r="O53" s="81">
        <v>6</v>
      </c>
      <c r="P53" s="81">
        <v>6</v>
      </c>
      <c r="Q53" s="81">
        <v>8</v>
      </c>
      <c r="R53" s="83">
        <f t="shared" si="0"/>
        <v>6.6923076923076925</v>
      </c>
      <c r="S53" s="82" t="s">
        <v>61</v>
      </c>
      <c r="T53" s="81">
        <v>1</v>
      </c>
    </row>
    <row r="54" spans="1:20" x14ac:dyDescent="0.25">
      <c r="A54" s="81">
        <v>7</v>
      </c>
      <c r="B54" s="81">
        <v>1</v>
      </c>
      <c r="C54" s="81" t="s">
        <v>5</v>
      </c>
      <c r="D54" s="81" t="s">
        <v>16</v>
      </c>
      <c r="E54" s="81">
        <v>3</v>
      </c>
      <c r="F54" s="81">
        <v>1</v>
      </c>
      <c r="G54" s="81">
        <v>6</v>
      </c>
      <c r="H54" s="81">
        <v>4</v>
      </c>
      <c r="I54" s="81">
        <v>4</v>
      </c>
      <c r="J54" s="81">
        <v>1</v>
      </c>
      <c r="K54" s="81">
        <v>4</v>
      </c>
      <c r="L54" s="81">
        <v>1</v>
      </c>
      <c r="M54" s="81">
        <v>2</v>
      </c>
      <c r="N54" s="81">
        <v>2</v>
      </c>
      <c r="O54" s="81">
        <v>1</v>
      </c>
      <c r="P54" s="81">
        <v>6</v>
      </c>
      <c r="Q54" s="81">
        <v>0</v>
      </c>
      <c r="R54" s="83">
        <f t="shared" si="0"/>
        <v>2.6923076923076925</v>
      </c>
      <c r="S54" s="82" t="s">
        <v>62</v>
      </c>
      <c r="T54" s="81">
        <v>2</v>
      </c>
    </row>
    <row r="55" spans="1:20" x14ac:dyDescent="0.25">
      <c r="A55" s="81">
        <v>8</v>
      </c>
      <c r="B55" s="81">
        <v>1</v>
      </c>
      <c r="C55" s="81" t="s">
        <v>5</v>
      </c>
      <c r="D55" s="81" t="s">
        <v>16</v>
      </c>
      <c r="R55" s="83">
        <f t="shared" si="0"/>
        <v>0</v>
      </c>
      <c r="S55" s="82" t="s">
        <v>62</v>
      </c>
      <c r="T55" s="81">
        <v>2</v>
      </c>
    </row>
    <row r="56" spans="1:20" x14ac:dyDescent="0.25">
      <c r="A56" s="81">
        <v>10</v>
      </c>
      <c r="B56" s="81">
        <v>1</v>
      </c>
      <c r="C56" s="81" t="s">
        <v>5</v>
      </c>
      <c r="D56" s="81" t="s">
        <v>16</v>
      </c>
      <c r="E56" s="81">
        <v>5</v>
      </c>
      <c r="F56" s="81">
        <v>6</v>
      </c>
      <c r="G56" s="81">
        <v>6</v>
      </c>
      <c r="H56" s="81">
        <v>8</v>
      </c>
      <c r="I56" s="81">
        <v>7</v>
      </c>
      <c r="J56" s="81">
        <v>6</v>
      </c>
      <c r="K56" s="81">
        <v>7</v>
      </c>
      <c r="L56" s="81">
        <v>6</v>
      </c>
      <c r="M56" s="81">
        <v>7</v>
      </c>
      <c r="N56" s="81">
        <v>7</v>
      </c>
      <c r="O56" s="81">
        <v>6</v>
      </c>
      <c r="P56" s="81">
        <v>6</v>
      </c>
      <c r="Q56" s="81">
        <v>8</v>
      </c>
      <c r="R56" s="83">
        <f t="shared" si="0"/>
        <v>6.5384615384615383</v>
      </c>
      <c r="S56" s="82" t="s">
        <v>61</v>
      </c>
      <c r="T56" s="81">
        <v>1</v>
      </c>
    </row>
    <row r="57" spans="1:20" x14ac:dyDescent="0.25">
      <c r="A57" s="81">
        <v>11</v>
      </c>
      <c r="B57" s="81">
        <v>1</v>
      </c>
      <c r="C57" s="81" t="s">
        <v>5</v>
      </c>
      <c r="D57" s="81" t="s">
        <v>16</v>
      </c>
      <c r="E57" s="81">
        <v>1</v>
      </c>
      <c r="F57" s="81">
        <v>2</v>
      </c>
      <c r="G57" s="81">
        <v>6</v>
      </c>
      <c r="H57" s="81">
        <v>5</v>
      </c>
      <c r="I57" s="81">
        <v>4</v>
      </c>
      <c r="J57" s="81">
        <v>1</v>
      </c>
      <c r="K57" s="81">
        <v>4</v>
      </c>
      <c r="L57" s="81">
        <v>1</v>
      </c>
      <c r="M57" s="81">
        <v>1</v>
      </c>
      <c r="N57" s="81">
        <v>2</v>
      </c>
      <c r="O57" s="81">
        <v>1</v>
      </c>
      <c r="P57" s="81">
        <v>6</v>
      </c>
      <c r="Q57" s="81">
        <v>0</v>
      </c>
      <c r="R57" s="83">
        <f t="shared" si="0"/>
        <v>2.6153846153846154</v>
      </c>
      <c r="S57" s="82" t="s">
        <v>62</v>
      </c>
      <c r="T57" s="81">
        <v>2</v>
      </c>
    </row>
    <row r="58" spans="1:20" x14ac:dyDescent="0.25">
      <c r="A58" s="81">
        <v>12</v>
      </c>
      <c r="B58" s="81">
        <v>1</v>
      </c>
      <c r="C58" s="81" t="s">
        <v>5</v>
      </c>
      <c r="D58" s="81" t="s">
        <v>16</v>
      </c>
      <c r="R58" s="83">
        <f t="shared" si="0"/>
        <v>0</v>
      </c>
      <c r="S58" s="82" t="s">
        <v>62</v>
      </c>
      <c r="T58" s="81">
        <v>2</v>
      </c>
    </row>
    <row r="59" spans="1:20" x14ac:dyDescent="0.25">
      <c r="A59" s="81">
        <v>15</v>
      </c>
      <c r="B59" s="81">
        <v>1</v>
      </c>
      <c r="C59" s="81" t="s">
        <v>5</v>
      </c>
      <c r="D59" s="81" t="s">
        <v>16</v>
      </c>
      <c r="E59" s="81">
        <v>8</v>
      </c>
      <c r="F59" s="81">
        <v>7</v>
      </c>
      <c r="G59" s="81">
        <v>6</v>
      </c>
      <c r="H59" s="81">
        <v>8</v>
      </c>
      <c r="I59" s="81">
        <v>6</v>
      </c>
      <c r="J59" s="81">
        <v>7</v>
      </c>
      <c r="K59" s="81">
        <v>7</v>
      </c>
      <c r="L59" s="81">
        <v>7</v>
      </c>
      <c r="M59" s="81">
        <v>6</v>
      </c>
      <c r="N59" s="81">
        <v>7</v>
      </c>
      <c r="O59" s="81">
        <v>6</v>
      </c>
      <c r="P59" s="81">
        <v>6</v>
      </c>
      <c r="Q59" s="81">
        <v>6</v>
      </c>
      <c r="R59" s="83">
        <f t="shared" si="0"/>
        <v>6.6923076923076925</v>
      </c>
      <c r="S59" s="82" t="s">
        <v>61</v>
      </c>
      <c r="T59" s="81">
        <v>1</v>
      </c>
    </row>
    <row r="60" spans="1:20" x14ac:dyDescent="0.25">
      <c r="A60" s="81">
        <v>16</v>
      </c>
      <c r="B60" s="81">
        <v>1</v>
      </c>
      <c r="C60" s="81" t="s">
        <v>5</v>
      </c>
      <c r="D60" s="81" t="s">
        <v>16</v>
      </c>
      <c r="E60" s="81">
        <v>7</v>
      </c>
      <c r="F60" s="81">
        <v>6</v>
      </c>
      <c r="G60" s="81">
        <v>6</v>
      </c>
      <c r="H60" s="81">
        <v>7</v>
      </c>
      <c r="I60" s="81">
        <v>7</v>
      </c>
      <c r="J60" s="81">
        <v>6</v>
      </c>
      <c r="K60" s="81">
        <v>7</v>
      </c>
      <c r="L60" s="81">
        <v>7</v>
      </c>
      <c r="M60" s="81">
        <v>6</v>
      </c>
      <c r="N60" s="81">
        <v>7</v>
      </c>
      <c r="O60" s="81">
        <v>6</v>
      </c>
      <c r="P60" s="81">
        <v>6</v>
      </c>
      <c r="Q60" s="81">
        <v>8</v>
      </c>
      <c r="R60" s="83">
        <f t="shared" si="0"/>
        <v>6.615384615384615</v>
      </c>
      <c r="S60" s="82" t="s">
        <v>61</v>
      </c>
      <c r="T60" s="81">
        <v>1</v>
      </c>
    </row>
    <row r="61" spans="1:20" x14ac:dyDescent="0.25">
      <c r="A61" s="81">
        <v>17</v>
      </c>
      <c r="B61" s="81">
        <v>1</v>
      </c>
      <c r="C61" s="81" t="s">
        <v>5</v>
      </c>
      <c r="D61" s="81" t="s">
        <v>16</v>
      </c>
      <c r="E61" s="81">
        <v>7</v>
      </c>
      <c r="F61" s="81">
        <v>6</v>
      </c>
      <c r="G61" s="81">
        <v>6</v>
      </c>
      <c r="H61" s="81">
        <v>8</v>
      </c>
      <c r="I61" s="81">
        <v>6</v>
      </c>
      <c r="J61" s="81">
        <v>7</v>
      </c>
      <c r="K61" s="81">
        <v>6</v>
      </c>
      <c r="L61" s="81">
        <v>6</v>
      </c>
      <c r="M61" s="81">
        <v>7</v>
      </c>
      <c r="N61" s="81">
        <v>8</v>
      </c>
      <c r="O61" s="81">
        <v>7</v>
      </c>
      <c r="P61" s="81">
        <v>7</v>
      </c>
      <c r="Q61" s="81">
        <v>7</v>
      </c>
      <c r="R61" s="83">
        <f t="shared" si="0"/>
        <v>6.7692307692307692</v>
      </c>
      <c r="S61" s="82" t="s">
        <v>61</v>
      </c>
      <c r="T61" s="81">
        <v>1</v>
      </c>
    </row>
    <row r="62" spans="1:20" x14ac:dyDescent="0.25">
      <c r="A62" s="81">
        <v>18</v>
      </c>
      <c r="B62" s="81">
        <v>1</v>
      </c>
      <c r="C62" s="81" t="s">
        <v>5</v>
      </c>
      <c r="D62" s="81" t="s">
        <v>16</v>
      </c>
      <c r="E62" s="81">
        <v>6</v>
      </c>
      <c r="F62" s="81">
        <v>5</v>
      </c>
      <c r="G62" s="81">
        <v>6</v>
      </c>
      <c r="H62" s="81">
        <v>8</v>
      </c>
      <c r="I62" s="81">
        <v>6</v>
      </c>
      <c r="J62" s="81">
        <v>6</v>
      </c>
      <c r="K62" s="81">
        <v>6</v>
      </c>
      <c r="L62" s="81">
        <v>6</v>
      </c>
      <c r="M62" s="81">
        <v>7</v>
      </c>
      <c r="N62" s="81">
        <v>7</v>
      </c>
      <c r="O62" s="81">
        <v>5</v>
      </c>
      <c r="P62" s="81">
        <v>6</v>
      </c>
      <c r="Q62" s="81">
        <v>8</v>
      </c>
      <c r="R62" s="83">
        <f t="shared" si="0"/>
        <v>6.3076923076923075</v>
      </c>
      <c r="S62" s="82" t="s">
        <v>62</v>
      </c>
      <c r="T62" s="81">
        <v>2</v>
      </c>
    </row>
    <row r="63" spans="1:20" x14ac:dyDescent="0.25">
      <c r="A63" s="81">
        <v>19</v>
      </c>
      <c r="B63" s="81">
        <v>1</v>
      </c>
      <c r="C63" s="81" t="s">
        <v>5</v>
      </c>
      <c r="D63" s="81" t="s">
        <v>16</v>
      </c>
      <c r="E63" s="81">
        <v>5</v>
      </c>
      <c r="F63" s="81">
        <v>4</v>
      </c>
      <c r="G63" s="81">
        <v>6</v>
      </c>
      <c r="H63" s="81">
        <v>8</v>
      </c>
      <c r="I63" s="81">
        <v>6</v>
      </c>
      <c r="J63" s="81">
        <v>6</v>
      </c>
      <c r="K63" s="81">
        <v>7</v>
      </c>
      <c r="L63" s="81">
        <v>7</v>
      </c>
      <c r="M63" s="81">
        <v>6</v>
      </c>
      <c r="N63" s="81">
        <v>8</v>
      </c>
      <c r="O63" s="81">
        <v>6</v>
      </c>
      <c r="P63" s="81">
        <v>6</v>
      </c>
      <c r="Q63" s="81">
        <v>8</v>
      </c>
      <c r="R63" s="83">
        <f t="shared" si="0"/>
        <v>6.384615384615385</v>
      </c>
      <c r="S63" s="82" t="s">
        <v>62</v>
      </c>
      <c r="T63" s="81">
        <v>2</v>
      </c>
    </row>
    <row r="64" spans="1:20" x14ac:dyDescent="0.25">
      <c r="A64" s="81">
        <v>20</v>
      </c>
      <c r="B64" s="81">
        <v>2</v>
      </c>
      <c r="C64" s="81" t="s">
        <v>5</v>
      </c>
      <c r="D64" s="81" t="s">
        <v>16</v>
      </c>
      <c r="E64" s="81">
        <v>7</v>
      </c>
      <c r="F64" s="81">
        <v>6</v>
      </c>
      <c r="G64" s="81">
        <v>6</v>
      </c>
      <c r="H64" s="81">
        <v>9</v>
      </c>
      <c r="I64" s="81">
        <v>6</v>
      </c>
      <c r="J64" s="81">
        <v>7</v>
      </c>
      <c r="K64" s="81">
        <v>8</v>
      </c>
      <c r="L64" s="81">
        <v>6</v>
      </c>
      <c r="M64" s="81">
        <v>5</v>
      </c>
      <c r="N64" s="81">
        <v>7</v>
      </c>
      <c r="O64" s="81">
        <v>6</v>
      </c>
      <c r="P64" s="81">
        <v>6</v>
      </c>
      <c r="Q64" s="81">
        <v>6</v>
      </c>
      <c r="R64" s="83">
        <f t="shared" si="0"/>
        <v>6.5384615384615383</v>
      </c>
      <c r="S64" s="82" t="s">
        <v>62</v>
      </c>
      <c r="T64" s="81">
        <v>2</v>
      </c>
    </row>
    <row r="65" spans="1:20" x14ac:dyDescent="0.25">
      <c r="A65" s="81">
        <v>21</v>
      </c>
      <c r="B65" s="81">
        <v>1</v>
      </c>
      <c r="C65" s="81" t="s">
        <v>5</v>
      </c>
      <c r="D65" s="81" t="s">
        <v>16</v>
      </c>
      <c r="E65" s="81">
        <v>6</v>
      </c>
      <c r="F65" s="81">
        <v>6</v>
      </c>
      <c r="G65" s="81">
        <v>6</v>
      </c>
      <c r="H65" s="81">
        <v>9</v>
      </c>
      <c r="I65" s="81">
        <v>6</v>
      </c>
      <c r="J65" s="81">
        <v>7</v>
      </c>
      <c r="K65" s="81">
        <v>7</v>
      </c>
      <c r="L65" s="81">
        <v>7</v>
      </c>
      <c r="M65" s="81">
        <v>6</v>
      </c>
      <c r="N65" s="81">
        <v>7</v>
      </c>
      <c r="O65" s="81">
        <v>6</v>
      </c>
      <c r="P65" s="81">
        <v>7</v>
      </c>
      <c r="Q65" s="81">
        <v>8</v>
      </c>
      <c r="R65" s="83">
        <f t="shared" si="0"/>
        <v>6.7692307692307692</v>
      </c>
      <c r="S65" s="82" t="s">
        <v>61</v>
      </c>
      <c r="T65" s="81">
        <v>1</v>
      </c>
    </row>
    <row r="66" spans="1:20" x14ac:dyDescent="0.25">
      <c r="A66" s="81">
        <v>22</v>
      </c>
      <c r="B66" s="81">
        <v>1</v>
      </c>
      <c r="C66" s="81" t="s">
        <v>5</v>
      </c>
      <c r="D66" s="81" t="s">
        <v>16</v>
      </c>
      <c r="E66" s="81">
        <v>7</v>
      </c>
      <c r="F66" s="81">
        <v>6</v>
      </c>
      <c r="G66" s="81">
        <v>6</v>
      </c>
      <c r="H66" s="81">
        <v>8</v>
      </c>
      <c r="I66" s="81">
        <v>7</v>
      </c>
      <c r="J66" s="81">
        <v>8</v>
      </c>
      <c r="K66" s="81">
        <v>7</v>
      </c>
      <c r="L66" s="81">
        <v>8</v>
      </c>
      <c r="M66" s="81">
        <v>8</v>
      </c>
      <c r="N66" s="81">
        <v>8</v>
      </c>
      <c r="O66" s="81">
        <v>9</v>
      </c>
      <c r="P66" s="81">
        <v>8</v>
      </c>
      <c r="Q66" s="81">
        <v>8</v>
      </c>
      <c r="R66" s="83">
        <f t="shared" ref="R66:R129" si="1">SUM(E66:Q66)/13</f>
        <v>7.5384615384615383</v>
      </c>
      <c r="S66" s="82" t="s">
        <v>61</v>
      </c>
      <c r="T66" s="81">
        <v>1</v>
      </c>
    </row>
    <row r="67" spans="1:20" x14ac:dyDescent="0.25">
      <c r="A67" s="81">
        <v>23</v>
      </c>
      <c r="B67" s="81">
        <v>1</v>
      </c>
      <c r="C67" s="81" t="s">
        <v>5</v>
      </c>
      <c r="D67" s="81" t="s">
        <v>16</v>
      </c>
      <c r="E67" s="81">
        <v>7</v>
      </c>
      <c r="F67" s="81">
        <v>6</v>
      </c>
      <c r="G67" s="81">
        <v>6</v>
      </c>
      <c r="H67" s="81">
        <v>7</v>
      </c>
      <c r="I67" s="81">
        <v>6</v>
      </c>
      <c r="J67" s="81">
        <v>6</v>
      </c>
      <c r="K67" s="81">
        <v>6</v>
      </c>
      <c r="L67" s="81">
        <v>6</v>
      </c>
      <c r="M67" s="81">
        <v>6</v>
      </c>
      <c r="N67" s="81">
        <v>7</v>
      </c>
      <c r="O67" s="81">
        <v>6</v>
      </c>
      <c r="P67" s="81">
        <v>6</v>
      </c>
      <c r="Q67" s="81">
        <v>7</v>
      </c>
      <c r="R67" s="83">
        <f t="shared" si="1"/>
        <v>6.3076923076923075</v>
      </c>
      <c r="S67" s="82" t="s">
        <v>61</v>
      </c>
      <c r="T67" s="81">
        <v>1</v>
      </c>
    </row>
    <row r="68" spans="1:20" x14ac:dyDescent="0.25">
      <c r="A68" s="81">
        <v>24</v>
      </c>
      <c r="B68" s="81">
        <v>1</v>
      </c>
      <c r="C68" s="81" t="s">
        <v>5</v>
      </c>
      <c r="D68" s="81" t="s">
        <v>16</v>
      </c>
      <c r="E68" s="81">
        <v>6</v>
      </c>
      <c r="F68" s="81">
        <v>6</v>
      </c>
      <c r="G68" s="81">
        <v>6</v>
      </c>
      <c r="H68" s="81">
        <v>7</v>
      </c>
      <c r="I68" s="81">
        <v>7</v>
      </c>
      <c r="J68" s="81">
        <v>6</v>
      </c>
      <c r="K68" s="81">
        <v>6</v>
      </c>
      <c r="L68" s="81">
        <v>6</v>
      </c>
      <c r="M68" s="81">
        <v>6</v>
      </c>
      <c r="N68" s="81">
        <v>4</v>
      </c>
      <c r="O68" s="81">
        <v>6</v>
      </c>
      <c r="P68" s="81">
        <v>6</v>
      </c>
      <c r="Q68" s="81">
        <v>6</v>
      </c>
      <c r="R68" s="83">
        <f t="shared" si="1"/>
        <v>6</v>
      </c>
      <c r="S68" s="82" t="s">
        <v>62</v>
      </c>
      <c r="T68" s="81">
        <v>2</v>
      </c>
    </row>
    <row r="69" spans="1:20" x14ac:dyDescent="0.25">
      <c r="A69" s="81">
        <v>25</v>
      </c>
      <c r="B69" s="81">
        <v>2</v>
      </c>
      <c r="C69" s="81" t="s">
        <v>5</v>
      </c>
      <c r="D69" s="81" t="s">
        <v>16</v>
      </c>
      <c r="E69" s="81">
        <v>8</v>
      </c>
      <c r="F69" s="81">
        <v>6</v>
      </c>
      <c r="G69" s="81">
        <v>6</v>
      </c>
      <c r="H69" s="81">
        <v>8</v>
      </c>
      <c r="I69" s="81">
        <v>6</v>
      </c>
      <c r="J69" s="81">
        <v>6</v>
      </c>
      <c r="K69" s="81">
        <v>6</v>
      </c>
      <c r="L69" s="81">
        <v>6</v>
      </c>
      <c r="M69" s="81">
        <v>7</v>
      </c>
      <c r="N69" s="81">
        <v>7</v>
      </c>
      <c r="O69" s="81">
        <v>6</v>
      </c>
      <c r="P69" s="81">
        <v>6</v>
      </c>
      <c r="Q69" s="81">
        <v>6</v>
      </c>
      <c r="R69" s="83">
        <f t="shared" si="1"/>
        <v>6.4615384615384617</v>
      </c>
      <c r="S69" s="82" t="s">
        <v>61</v>
      </c>
      <c r="T69" s="81">
        <v>1</v>
      </c>
    </row>
    <row r="70" spans="1:20" x14ac:dyDescent="0.25">
      <c r="A70" s="81">
        <v>26</v>
      </c>
      <c r="B70" s="81">
        <v>2</v>
      </c>
      <c r="C70" s="81" t="s">
        <v>5</v>
      </c>
      <c r="D70" s="81" t="s">
        <v>16</v>
      </c>
      <c r="E70" s="81">
        <v>5</v>
      </c>
      <c r="F70" s="81">
        <v>7</v>
      </c>
      <c r="G70" s="81">
        <v>6</v>
      </c>
      <c r="H70" s="81">
        <v>8</v>
      </c>
      <c r="I70" s="81">
        <v>7</v>
      </c>
      <c r="J70" s="81">
        <v>8</v>
      </c>
      <c r="K70" s="81">
        <v>9</v>
      </c>
      <c r="L70" s="81">
        <v>8</v>
      </c>
      <c r="M70" s="81">
        <v>7</v>
      </c>
      <c r="N70" s="81">
        <v>7</v>
      </c>
      <c r="O70" s="81">
        <v>9</v>
      </c>
      <c r="P70" s="81">
        <v>6</v>
      </c>
      <c r="Q70" s="81">
        <v>9</v>
      </c>
      <c r="R70" s="83">
        <f t="shared" si="1"/>
        <v>7.384615384615385</v>
      </c>
      <c r="S70" s="82" t="s">
        <v>61</v>
      </c>
      <c r="T70" s="81">
        <v>1</v>
      </c>
    </row>
    <row r="71" spans="1:20" x14ac:dyDescent="0.25">
      <c r="A71" s="81">
        <v>27</v>
      </c>
      <c r="B71" s="81">
        <v>2</v>
      </c>
      <c r="C71" s="81" t="s">
        <v>5</v>
      </c>
      <c r="D71" s="81" t="s">
        <v>16</v>
      </c>
      <c r="E71" s="81">
        <v>6</v>
      </c>
      <c r="F71" s="81">
        <v>6</v>
      </c>
      <c r="G71" s="81">
        <v>6</v>
      </c>
      <c r="H71" s="81">
        <v>8</v>
      </c>
      <c r="I71" s="81">
        <v>6</v>
      </c>
      <c r="J71" s="81">
        <v>7</v>
      </c>
      <c r="K71" s="81">
        <v>6</v>
      </c>
      <c r="L71" s="81">
        <v>6</v>
      </c>
      <c r="M71" s="81">
        <v>7</v>
      </c>
      <c r="N71" s="81">
        <v>8</v>
      </c>
      <c r="O71" s="81">
        <v>6</v>
      </c>
      <c r="P71" s="81">
        <v>6</v>
      </c>
      <c r="Q71" s="81">
        <v>6</v>
      </c>
      <c r="R71" s="83">
        <f t="shared" si="1"/>
        <v>6.4615384615384617</v>
      </c>
      <c r="S71" s="82" t="s">
        <v>61</v>
      </c>
      <c r="T71" s="81">
        <v>1</v>
      </c>
    </row>
    <row r="72" spans="1:20" x14ac:dyDescent="0.25">
      <c r="A72" s="81">
        <v>28</v>
      </c>
      <c r="B72" s="81">
        <v>1</v>
      </c>
      <c r="C72" s="81" t="s">
        <v>5</v>
      </c>
      <c r="D72" s="81" t="s">
        <v>16</v>
      </c>
      <c r="E72" s="81">
        <v>8</v>
      </c>
      <c r="F72" s="81">
        <v>6</v>
      </c>
      <c r="G72" s="81">
        <v>6</v>
      </c>
      <c r="H72" s="81">
        <v>8</v>
      </c>
      <c r="I72" s="81">
        <v>6</v>
      </c>
      <c r="J72" s="81">
        <v>6</v>
      </c>
      <c r="K72" s="81">
        <v>6</v>
      </c>
      <c r="L72" s="81">
        <v>6</v>
      </c>
      <c r="M72" s="81">
        <v>7</v>
      </c>
      <c r="N72" s="81">
        <v>7</v>
      </c>
      <c r="O72" s="81">
        <v>7</v>
      </c>
      <c r="P72" s="81">
        <v>6</v>
      </c>
      <c r="Q72" s="81">
        <v>9</v>
      </c>
      <c r="R72" s="83">
        <f t="shared" si="1"/>
        <v>6.7692307692307692</v>
      </c>
      <c r="S72" s="82" t="s">
        <v>61</v>
      </c>
      <c r="T72" s="81">
        <v>1</v>
      </c>
    </row>
    <row r="73" spans="1:20" x14ac:dyDescent="0.25">
      <c r="A73" s="81">
        <v>29</v>
      </c>
      <c r="B73" s="81">
        <v>1</v>
      </c>
      <c r="C73" s="81" t="s">
        <v>5</v>
      </c>
      <c r="D73" s="81" t="s">
        <v>16</v>
      </c>
      <c r="E73" s="81">
        <v>6</v>
      </c>
      <c r="F73" s="81">
        <v>6</v>
      </c>
      <c r="G73" s="81">
        <v>6</v>
      </c>
      <c r="H73" s="81">
        <v>6</v>
      </c>
      <c r="I73" s="81">
        <v>7</v>
      </c>
      <c r="J73" s="81">
        <v>6</v>
      </c>
      <c r="K73" s="81">
        <v>6</v>
      </c>
      <c r="L73" s="81">
        <v>6</v>
      </c>
      <c r="M73" s="81">
        <v>6</v>
      </c>
      <c r="N73" s="81">
        <v>6</v>
      </c>
      <c r="O73" s="81">
        <v>6</v>
      </c>
      <c r="P73" s="81">
        <v>6</v>
      </c>
      <c r="Q73" s="81">
        <v>6</v>
      </c>
      <c r="R73" s="83">
        <f t="shared" si="1"/>
        <v>6.0769230769230766</v>
      </c>
      <c r="S73" s="82" t="s">
        <v>61</v>
      </c>
      <c r="T73" s="81">
        <v>1</v>
      </c>
    </row>
    <row r="74" spans="1:20" x14ac:dyDescent="0.25">
      <c r="A74" s="81">
        <v>30</v>
      </c>
      <c r="B74" s="81">
        <v>2</v>
      </c>
      <c r="C74" s="81" t="s">
        <v>5</v>
      </c>
      <c r="D74" s="81" t="s">
        <v>16</v>
      </c>
      <c r="E74" s="81">
        <v>3</v>
      </c>
      <c r="F74" s="81">
        <v>4</v>
      </c>
      <c r="G74" s="81">
        <v>6</v>
      </c>
      <c r="H74" s="81">
        <v>7</v>
      </c>
      <c r="I74" s="81">
        <v>7</v>
      </c>
      <c r="J74" s="81">
        <v>3</v>
      </c>
      <c r="K74" s="81">
        <v>7</v>
      </c>
      <c r="L74" s="81">
        <v>7</v>
      </c>
      <c r="M74" s="81">
        <v>6</v>
      </c>
      <c r="N74" s="81">
        <v>6</v>
      </c>
      <c r="O74" s="81">
        <v>3</v>
      </c>
      <c r="P74" s="81">
        <v>6</v>
      </c>
      <c r="Q74" s="81">
        <v>7</v>
      </c>
      <c r="R74" s="83">
        <f t="shared" si="1"/>
        <v>5.5384615384615383</v>
      </c>
      <c r="S74" s="82" t="s">
        <v>62</v>
      </c>
      <c r="T74" s="81">
        <v>2</v>
      </c>
    </row>
    <row r="75" spans="1:20" x14ac:dyDescent="0.25">
      <c r="A75" s="81">
        <v>1</v>
      </c>
      <c r="B75" s="81">
        <v>2</v>
      </c>
      <c r="C75" s="81" t="s">
        <v>6</v>
      </c>
      <c r="D75" s="81" t="s">
        <v>16</v>
      </c>
      <c r="E75" s="81">
        <v>6</v>
      </c>
      <c r="F75" s="81">
        <v>6</v>
      </c>
      <c r="G75" s="81">
        <v>6</v>
      </c>
      <c r="H75" s="81">
        <v>8</v>
      </c>
      <c r="I75" s="81">
        <v>7</v>
      </c>
      <c r="J75" s="81">
        <v>6</v>
      </c>
      <c r="K75" s="81">
        <v>6</v>
      </c>
      <c r="L75" s="81">
        <v>7</v>
      </c>
      <c r="M75" s="81">
        <v>6</v>
      </c>
      <c r="N75" s="81">
        <v>7</v>
      </c>
      <c r="O75" s="81">
        <v>6</v>
      </c>
      <c r="P75" s="81">
        <v>6</v>
      </c>
      <c r="Q75" s="81">
        <v>7</v>
      </c>
      <c r="R75" s="83">
        <f t="shared" si="1"/>
        <v>6.4615384615384617</v>
      </c>
      <c r="S75" s="82" t="s">
        <v>61</v>
      </c>
      <c r="T75" s="81">
        <v>1</v>
      </c>
    </row>
    <row r="76" spans="1:20" x14ac:dyDescent="0.25">
      <c r="A76" s="81">
        <v>2</v>
      </c>
      <c r="B76" s="81">
        <v>1</v>
      </c>
      <c r="C76" s="81" t="s">
        <v>6</v>
      </c>
      <c r="D76" s="81" t="s">
        <v>16</v>
      </c>
      <c r="E76" s="81">
        <v>7</v>
      </c>
      <c r="F76" s="81">
        <v>7</v>
      </c>
      <c r="G76" s="81">
        <v>6</v>
      </c>
      <c r="H76" s="81">
        <v>7</v>
      </c>
      <c r="I76" s="81">
        <v>7</v>
      </c>
      <c r="J76" s="81">
        <v>8</v>
      </c>
      <c r="K76" s="81">
        <v>6</v>
      </c>
      <c r="L76" s="81">
        <v>6</v>
      </c>
      <c r="M76" s="81">
        <v>6</v>
      </c>
      <c r="N76" s="81">
        <v>7</v>
      </c>
      <c r="O76" s="81">
        <v>6</v>
      </c>
      <c r="P76" s="81">
        <v>7</v>
      </c>
      <c r="Q76" s="81">
        <v>7</v>
      </c>
      <c r="R76" s="83">
        <f t="shared" si="1"/>
        <v>6.6923076923076925</v>
      </c>
      <c r="S76" s="82" t="s">
        <v>61</v>
      </c>
      <c r="T76" s="81">
        <v>1</v>
      </c>
    </row>
    <row r="77" spans="1:20" x14ac:dyDescent="0.25">
      <c r="A77" s="81">
        <v>3</v>
      </c>
      <c r="B77" s="81">
        <v>2</v>
      </c>
      <c r="C77" s="81" t="s">
        <v>6</v>
      </c>
      <c r="D77" s="81" t="s">
        <v>16</v>
      </c>
      <c r="E77" s="81">
        <v>6</v>
      </c>
      <c r="F77" s="81">
        <v>7</v>
      </c>
      <c r="G77" s="81">
        <v>6</v>
      </c>
      <c r="H77" s="81">
        <v>8</v>
      </c>
      <c r="I77" s="81">
        <v>7</v>
      </c>
      <c r="J77" s="81">
        <v>6</v>
      </c>
      <c r="K77" s="81">
        <v>7</v>
      </c>
      <c r="L77" s="81">
        <v>7</v>
      </c>
      <c r="M77" s="81">
        <v>6</v>
      </c>
      <c r="N77" s="81">
        <v>8</v>
      </c>
      <c r="O77" s="81">
        <v>7</v>
      </c>
      <c r="P77" s="81">
        <v>6</v>
      </c>
      <c r="Q77" s="81">
        <v>8</v>
      </c>
      <c r="R77" s="83">
        <f t="shared" si="1"/>
        <v>6.8461538461538458</v>
      </c>
      <c r="S77" s="82" t="s">
        <v>61</v>
      </c>
      <c r="T77" s="81">
        <v>1</v>
      </c>
    </row>
    <row r="78" spans="1:20" x14ac:dyDescent="0.25">
      <c r="A78" s="81">
        <v>4</v>
      </c>
      <c r="B78" s="81">
        <v>2</v>
      </c>
      <c r="C78" s="81" t="s">
        <v>6</v>
      </c>
      <c r="D78" s="81" t="s">
        <v>16</v>
      </c>
      <c r="E78" s="81">
        <v>8</v>
      </c>
      <c r="F78" s="81">
        <v>6</v>
      </c>
      <c r="G78" s="81">
        <v>6</v>
      </c>
      <c r="H78" s="81">
        <v>8</v>
      </c>
      <c r="I78" s="81">
        <v>7</v>
      </c>
      <c r="J78" s="81">
        <v>8</v>
      </c>
      <c r="K78" s="81">
        <v>6</v>
      </c>
      <c r="L78" s="81">
        <v>7</v>
      </c>
      <c r="M78" s="81">
        <v>6</v>
      </c>
      <c r="N78" s="81">
        <v>6</v>
      </c>
      <c r="O78" s="81">
        <v>6</v>
      </c>
      <c r="P78" s="81">
        <v>6</v>
      </c>
      <c r="Q78" s="81">
        <v>8</v>
      </c>
      <c r="R78" s="83">
        <f t="shared" si="1"/>
        <v>6.7692307692307692</v>
      </c>
      <c r="S78" s="82" t="s">
        <v>61</v>
      </c>
      <c r="T78" s="81">
        <v>1</v>
      </c>
    </row>
    <row r="79" spans="1:20" x14ac:dyDescent="0.25">
      <c r="A79" s="81">
        <v>5</v>
      </c>
      <c r="B79" s="81">
        <v>2</v>
      </c>
      <c r="C79" s="81" t="s">
        <v>6</v>
      </c>
      <c r="D79" s="81" t="s">
        <v>16</v>
      </c>
      <c r="E79" s="81">
        <v>1</v>
      </c>
      <c r="F79" s="81">
        <v>0</v>
      </c>
      <c r="G79" s="81">
        <v>5</v>
      </c>
      <c r="H79" s="81">
        <v>0</v>
      </c>
      <c r="I79" s="81">
        <v>1</v>
      </c>
      <c r="J79" s="81">
        <v>1</v>
      </c>
      <c r="K79" s="81">
        <v>0</v>
      </c>
      <c r="L79" s="81">
        <v>0</v>
      </c>
      <c r="M79" s="81">
        <v>1</v>
      </c>
      <c r="N79" s="81">
        <v>2</v>
      </c>
      <c r="O79" s="81">
        <v>0</v>
      </c>
      <c r="P79" s="81">
        <v>6</v>
      </c>
      <c r="Q79" s="81">
        <v>0</v>
      </c>
      <c r="R79" s="83">
        <f t="shared" si="1"/>
        <v>1.3076923076923077</v>
      </c>
      <c r="S79" s="82" t="s">
        <v>62</v>
      </c>
      <c r="T79" s="81">
        <v>2</v>
      </c>
    </row>
    <row r="80" spans="1:20" x14ac:dyDescent="0.25">
      <c r="A80" s="81">
        <v>6</v>
      </c>
      <c r="B80" s="81">
        <v>2</v>
      </c>
      <c r="C80" s="81" t="s">
        <v>6</v>
      </c>
      <c r="D80" s="81" t="s">
        <v>16</v>
      </c>
      <c r="E80" s="81">
        <v>6</v>
      </c>
      <c r="F80" s="81">
        <v>6</v>
      </c>
      <c r="G80" s="81">
        <v>6</v>
      </c>
      <c r="H80" s="81">
        <v>9</v>
      </c>
      <c r="I80" s="81">
        <v>6</v>
      </c>
      <c r="J80" s="81">
        <v>6</v>
      </c>
      <c r="K80" s="81">
        <v>7</v>
      </c>
      <c r="L80" s="81">
        <v>7</v>
      </c>
      <c r="M80" s="81">
        <v>6</v>
      </c>
      <c r="N80" s="81">
        <v>6</v>
      </c>
      <c r="O80" s="81">
        <v>6</v>
      </c>
      <c r="P80" s="81">
        <v>6</v>
      </c>
      <c r="Q80" s="81">
        <v>7</v>
      </c>
      <c r="R80" s="83">
        <f t="shared" si="1"/>
        <v>6.4615384615384617</v>
      </c>
      <c r="S80" s="82" t="s">
        <v>61</v>
      </c>
      <c r="T80" s="81">
        <v>1</v>
      </c>
    </row>
    <row r="81" spans="1:20" x14ac:dyDescent="0.25">
      <c r="A81" s="81">
        <v>7</v>
      </c>
      <c r="B81" s="81">
        <v>1</v>
      </c>
      <c r="C81" s="81" t="s">
        <v>6</v>
      </c>
      <c r="D81" s="81" t="s">
        <v>16</v>
      </c>
      <c r="E81" s="81">
        <v>7</v>
      </c>
      <c r="F81" s="81">
        <v>6</v>
      </c>
      <c r="G81" s="81">
        <v>6</v>
      </c>
      <c r="H81" s="81">
        <v>8</v>
      </c>
      <c r="I81" s="81">
        <v>7</v>
      </c>
      <c r="J81" s="81">
        <v>9</v>
      </c>
      <c r="K81" s="81">
        <v>6</v>
      </c>
      <c r="L81" s="81">
        <v>7</v>
      </c>
      <c r="M81" s="81">
        <v>6</v>
      </c>
      <c r="N81" s="81">
        <v>8</v>
      </c>
      <c r="O81" s="81">
        <v>7</v>
      </c>
      <c r="P81" s="81">
        <v>6</v>
      </c>
      <c r="Q81" s="81">
        <v>9</v>
      </c>
      <c r="R81" s="83">
        <f t="shared" si="1"/>
        <v>7.0769230769230766</v>
      </c>
      <c r="S81" s="82" t="s">
        <v>61</v>
      </c>
      <c r="T81" s="81">
        <v>1</v>
      </c>
    </row>
    <row r="82" spans="1:20" x14ac:dyDescent="0.25">
      <c r="A82" s="81">
        <v>8</v>
      </c>
      <c r="B82" s="81">
        <v>1</v>
      </c>
      <c r="C82" s="81" t="s">
        <v>6</v>
      </c>
      <c r="D82" s="81" t="s">
        <v>16</v>
      </c>
      <c r="E82" s="81">
        <v>9</v>
      </c>
      <c r="F82" s="81">
        <v>8</v>
      </c>
      <c r="G82" s="81">
        <v>6</v>
      </c>
      <c r="H82" s="81">
        <v>8</v>
      </c>
      <c r="I82" s="81">
        <v>7</v>
      </c>
      <c r="J82" s="81">
        <v>8</v>
      </c>
      <c r="K82" s="81">
        <v>7</v>
      </c>
      <c r="L82" s="81">
        <v>7</v>
      </c>
      <c r="M82" s="81">
        <v>9</v>
      </c>
      <c r="N82" s="81">
        <v>9</v>
      </c>
      <c r="O82" s="81">
        <v>8</v>
      </c>
      <c r="P82" s="81">
        <v>6</v>
      </c>
      <c r="Q82" s="81">
        <v>8</v>
      </c>
      <c r="R82" s="83">
        <f t="shared" si="1"/>
        <v>7.6923076923076925</v>
      </c>
      <c r="S82" s="82" t="s">
        <v>61</v>
      </c>
      <c r="T82" s="81">
        <v>1</v>
      </c>
    </row>
    <row r="83" spans="1:20" x14ac:dyDescent="0.25">
      <c r="A83" s="81">
        <v>9</v>
      </c>
      <c r="B83" s="81">
        <v>1</v>
      </c>
      <c r="C83" s="81" t="s">
        <v>6</v>
      </c>
      <c r="D83" s="81" t="s">
        <v>16</v>
      </c>
      <c r="E83" s="81">
        <v>7</v>
      </c>
      <c r="F83" s="81">
        <v>3</v>
      </c>
      <c r="G83" s="81">
        <v>6</v>
      </c>
      <c r="H83" s="81">
        <v>7</v>
      </c>
      <c r="I83" s="81">
        <v>5</v>
      </c>
      <c r="J83" s="81">
        <v>6</v>
      </c>
      <c r="K83" s="81">
        <v>7</v>
      </c>
      <c r="L83" s="81">
        <v>7</v>
      </c>
      <c r="M83" s="81">
        <v>1</v>
      </c>
      <c r="N83" s="81">
        <v>5</v>
      </c>
      <c r="O83" s="81">
        <v>6</v>
      </c>
      <c r="P83" s="81">
        <v>6</v>
      </c>
      <c r="Q83" s="81">
        <v>7</v>
      </c>
      <c r="R83" s="83">
        <f t="shared" si="1"/>
        <v>5.615384615384615</v>
      </c>
      <c r="S83" s="82" t="s">
        <v>62</v>
      </c>
      <c r="T83" s="81">
        <v>2</v>
      </c>
    </row>
    <row r="84" spans="1:20" x14ac:dyDescent="0.25">
      <c r="A84" s="81">
        <v>10</v>
      </c>
      <c r="B84" s="81">
        <v>1</v>
      </c>
      <c r="C84" s="81" t="s">
        <v>6</v>
      </c>
      <c r="D84" s="81" t="s">
        <v>16</v>
      </c>
      <c r="E84" s="81">
        <v>6</v>
      </c>
      <c r="F84" s="81">
        <v>7</v>
      </c>
      <c r="G84" s="81">
        <v>6</v>
      </c>
      <c r="H84" s="81">
        <v>8</v>
      </c>
      <c r="I84" s="81">
        <v>6</v>
      </c>
      <c r="J84" s="81">
        <v>7</v>
      </c>
      <c r="K84" s="81">
        <v>6</v>
      </c>
      <c r="L84" s="81">
        <v>6</v>
      </c>
      <c r="M84" s="81">
        <v>6</v>
      </c>
      <c r="N84" s="81">
        <v>6</v>
      </c>
      <c r="O84" s="81">
        <v>6</v>
      </c>
      <c r="P84" s="81">
        <v>6</v>
      </c>
      <c r="Q84" s="81">
        <v>6</v>
      </c>
      <c r="R84" s="83">
        <f t="shared" si="1"/>
        <v>6.3076923076923075</v>
      </c>
      <c r="S84" s="82" t="s">
        <v>61</v>
      </c>
      <c r="T84" s="81">
        <v>1</v>
      </c>
    </row>
    <row r="85" spans="1:20" x14ac:dyDescent="0.25">
      <c r="A85" s="81">
        <v>11</v>
      </c>
      <c r="B85" s="81">
        <v>2</v>
      </c>
      <c r="C85" s="81" t="s">
        <v>6</v>
      </c>
      <c r="D85" s="81" t="s">
        <v>16</v>
      </c>
      <c r="E85" s="81">
        <v>7</v>
      </c>
      <c r="F85" s="81">
        <v>7</v>
      </c>
      <c r="G85" s="81">
        <v>6</v>
      </c>
      <c r="H85" s="81">
        <v>8</v>
      </c>
      <c r="I85" s="81">
        <v>7</v>
      </c>
      <c r="J85" s="81">
        <v>6</v>
      </c>
      <c r="K85" s="81">
        <v>7</v>
      </c>
      <c r="L85" s="81">
        <v>6</v>
      </c>
      <c r="M85" s="81">
        <v>6</v>
      </c>
      <c r="N85" s="81">
        <v>8</v>
      </c>
      <c r="O85" s="81">
        <v>7</v>
      </c>
      <c r="P85" s="81">
        <v>6</v>
      </c>
      <c r="Q85" s="81">
        <v>9</v>
      </c>
      <c r="R85" s="83">
        <f t="shared" si="1"/>
        <v>6.9230769230769234</v>
      </c>
      <c r="S85" s="82" t="s">
        <v>61</v>
      </c>
      <c r="T85" s="81">
        <v>1</v>
      </c>
    </row>
    <row r="86" spans="1:20" x14ac:dyDescent="0.25">
      <c r="A86" s="81">
        <v>12</v>
      </c>
      <c r="B86" s="81">
        <v>1</v>
      </c>
      <c r="C86" s="81" t="s">
        <v>6</v>
      </c>
      <c r="D86" s="81" t="s">
        <v>16</v>
      </c>
      <c r="E86" s="81">
        <v>1</v>
      </c>
      <c r="F86" s="81">
        <v>0</v>
      </c>
      <c r="G86" s="81">
        <v>6</v>
      </c>
      <c r="H86" s="81">
        <v>2</v>
      </c>
      <c r="I86" s="81">
        <v>2</v>
      </c>
      <c r="J86" s="81">
        <v>0</v>
      </c>
      <c r="K86" s="81">
        <v>1</v>
      </c>
      <c r="L86" s="81">
        <v>1</v>
      </c>
      <c r="M86" s="81">
        <v>0</v>
      </c>
      <c r="N86" s="81">
        <v>1</v>
      </c>
      <c r="O86" s="81">
        <v>1</v>
      </c>
      <c r="P86" s="81">
        <v>6</v>
      </c>
      <c r="Q86" s="81">
        <v>0</v>
      </c>
      <c r="R86" s="83">
        <f t="shared" si="1"/>
        <v>1.6153846153846154</v>
      </c>
      <c r="S86" s="82" t="s">
        <v>62</v>
      </c>
      <c r="T86" s="81">
        <v>2</v>
      </c>
    </row>
    <row r="87" spans="1:20" x14ac:dyDescent="0.25">
      <c r="A87" s="81">
        <v>13</v>
      </c>
      <c r="B87" s="81">
        <v>1</v>
      </c>
      <c r="C87" s="81" t="s">
        <v>6</v>
      </c>
      <c r="D87" s="81" t="s">
        <v>16</v>
      </c>
      <c r="E87" s="81">
        <v>9</v>
      </c>
      <c r="F87" s="81">
        <v>6</v>
      </c>
      <c r="G87" s="81">
        <v>6</v>
      </c>
      <c r="H87" s="81">
        <v>8</v>
      </c>
      <c r="I87" s="81">
        <v>6</v>
      </c>
      <c r="J87" s="81">
        <v>7</v>
      </c>
      <c r="K87" s="81">
        <v>6</v>
      </c>
      <c r="L87" s="81">
        <v>7</v>
      </c>
      <c r="M87" s="81">
        <v>6</v>
      </c>
      <c r="N87" s="81">
        <v>6</v>
      </c>
      <c r="O87" s="81">
        <v>6</v>
      </c>
      <c r="P87" s="81">
        <v>6</v>
      </c>
      <c r="Q87" s="81">
        <v>7</v>
      </c>
      <c r="R87" s="83">
        <f t="shared" si="1"/>
        <v>6.615384615384615</v>
      </c>
      <c r="S87" s="82" t="s">
        <v>61</v>
      </c>
      <c r="T87" s="81">
        <v>1</v>
      </c>
    </row>
    <row r="88" spans="1:20" x14ac:dyDescent="0.25">
      <c r="A88" s="81">
        <v>14</v>
      </c>
      <c r="B88" s="81">
        <v>1</v>
      </c>
      <c r="C88" s="81" t="s">
        <v>6</v>
      </c>
      <c r="D88" s="81" t="s">
        <v>16</v>
      </c>
      <c r="E88" s="81">
        <v>8</v>
      </c>
      <c r="F88" s="81">
        <v>7</v>
      </c>
      <c r="G88" s="81">
        <v>6</v>
      </c>
      <c r="H88" s="81">
        <v>8</v>
      </c>
      <c r="I88" s="81">
        <v>8</v>
      </c>
      <c r="J88" s="81">
        <v>9</v>
      </c>
      <c r="K88" s="81">
        <v>8</v>
      </c>
      <c r="L88" s="81">
        <v>9</v>
      </c>
      <c r="M88" s="81">
        <v>6</v>
      </c>
      <c r="N88" s="81">
        <v>8</v>
      </c>
      <c r="O88" s="81">
        <v>8</v>
      </c>
      <c r="P88" s="81">
        <v>7</v>
      </c>
      <c r="Q88" s="81">
        <v>9</v>
      </c>
      <c r="R88" s="83">
        <f t="shared" si="1"/>
        <v>7.7692307692307692</v>
      </c>
      <c r="S88" s="82" t="s">
        <v>61</v>
      </c>
      <c r="T88" s="81">
        <v>1</v>
      </c>
    </row>
    <row r="89" spans="1:20" x14ac:dyDescent="0.25">
      <c r="A89" s="81">
        <v>15</v>
      </c>
      <c r="B89" s="81">
        <v>1</v>
      </c>
      <c r="C89" s="81" t="s">
        <v>6</v>
      </c>
      <c r="D89" s="81" t="s">
        <v>16</v>
      </c>
      <c r="E89" s="81">
        <v>2</v>
      </c>
      <c r="F89" s="81">
        <v>1</v>
      </c>
      <c r="G89" s="81">
        <v>6</v>
      </c>
      <c r="H89" s="81">
        <v>2</v>
      </c>
      <c r="I89" s="81">
        <v>2</v>
      </c>
      <c r="J89" s="81">
        <v>2</v>
      </c>
      <c r="K89" s="81">
        <v>2</v>
      </c>
      <c r="L89" s="81">
        <v>1</v>
      </c>
      <c r="M89" s="81">
        <v>1</v>
      </c>
      <c r="N89" s="81">
        <v>1</v>
      </c>
      <c r="O89" s="81">
        <v>1</v>
      </c>
      <c r="P89" s="81">
        <v>6</v>
      </c>
      <c r="Q89" s="81">
        <v>0</v>
      </c>
      <c r="R89" s="83">
        <f t="shared" si="1"/>
        <v>2.0769230769230771</v>
      </c>
      <c r="S89" s="82" t="s">
        <v>62</v>
      </c>
      <c r="T89" s="81">
        <v>2</v>
      </c>
    </row>
    <row r="90" spans="1:20" x14ac:dyDescent="0.25">
      <c r="A90" s="81">
        <v>16</v>
      </c>
      <c r="B90" s="81">
        <v>1</v>
      </c>
      <c r="C90" s="81" t="s">
        <v>6</v>
      </c>
      <c r="D90" s="81" t="s">
        <v>16</v>
      </c>
      <c r="E90" s="81">
        <v>6</v>
      </c>
      <c r="F90" s="81">
        <v>6</v>
      </c>
      <c r="G90" s="81">
        <v>6</v>
      </c>
      <c r="H90" s="81">
        <v>7</v>
      </c>
      <c r="I90" s="81">
        <v>6</v>
      </c>
      <c r="J90" s="81">
        <v>6</v>
      </c>
      <c r="K90" s="81">
        <v>6</v>
      </c>
      <c r="L90" s="81">
        <v>6</v>
      </c>
      <c r="M90" s="81">
        <v>6</v>
      </c>
      <c r="N90" s="81">
        <v>6</v>
      </c>
      <c r="O90" s="81">
        <v>7</v>
      </c>
      <c r="P90" s="81">
        <v>6</v>
      </c>
      <c r="Q90" s="81">
        <v>6</v>
      </c>
      <c r="R90" s="83">
        <f t="shared" si="1"/>
        <v>6.1538461538461542</v>
      </c>
      <c r="S90" s="82" t="s">
        <v>61</v>
      </c>
      <c r="T90" s="81">
        <v>1</v>
      </c>
    </row>
    <row r="91" spans="1:20" x14ac:dyDescent="0.25">
      <c r="A91" s="81">
        <v>17</v>
      </c>
      <c r="B91" s="81">
        <v>2</v>
      </c>
      <c r="C91" s="81" t="s">
        <v>6</v>
      </c>
      <c r="D91" s="81" t="s">
        <v>16</v>
      </c>
      <c r="E91" s="81">
        <v>7</v>
      </c>
      <c r="F91" s="81">
        <v>8</v>
      </c>
      <c r="G91" s="81">
        <v>6</v>
      </c>
      <c r="H91" s="81">
        <v>10</v>
      </c>
      <c r="I91" s="81">
        <v>7</v>
      </c>
      <c r="J91" s="81">
        <v>9</v>
      </c>
      <c r="K91" s="81">
        <v>7</v>
      </c>
      <c r="L91" s="81">
        <v>9</v>
      </c>
      <c r="M91" s="81">
        <v>10</v>
      </c>
      <c r="N91" s="81">
        <v>8</v>
      </c>
      <c r="O91" s="81">
        <v>6</v>
      </c>
      <c r="P91" s="81">
        <v>6</v>
      </c>
      <c r="Q91" s="81">
        <v>9</v>
      </c>
      <c r="R91" s="83">
        <f t="shared" si="1"/>
        <v>7.8461538461538458</v>
      </c>
      <c r="S91" s="82" t="s">
        <v>61</v>
      </c>
      <c r="T91" s="81">
        <v>1</v>
      </c>
    </row>
    <row r="92" spans="1:20" x14ac:dyDescent="0.25">
      <c r="A92" s="81">
        <v>18</v>
      </c>
      <c r="B92" s="81">
        <v>2</v>
      </c>
      <c r="C92" s="81" t="s">
        <v>6</v>
      </c>
      <c r="D92" s="81" t="s">
        <v>16</v>
      </c>
      <c r="E92" s="81">
        <v>8</v>
      </c>
      <c r="F92" s="81">
        <v>7</v>
      </c>
      <c r="G92" s="81">
        <v>6</v>
      </c>
      <c r="H92" s="81">
        <v>8</v>
      </c>
      <c r="I92" s="81">
        <v>6</v>
      </c>
      <c r="J92" s="81">
        <v>7</v>
      </c>
      <c r="K92" s="81">
        <v>8</v>
      </c>
      <c r="L92" s="81">
        <v>7</v>
      </c>
      <c r="M92" s="81">
        <v>7</v>
      </c>
      <c r="N92" s="81">
        <v>6</v>
      </c>
      <c r="O92" s="81">
        <v>7</v>
      </c>
      <c r="P92" s="81">
        <v>6</v>
      </c>
      <c r="Q92" s="81">
        <v>8</v>
      </c>
      <c r="R92" s="83">
        <f t="shared" si="1"/>
        <v>7</v>
      </c>
      <c r="S92" s="82" t="s">
        <v>61</v>
      </c>
      <c r="T92" s="81">
        <v>1</v>
      </c>
    </row>
    <row r="93" spans="1:20" x14ac:dyDescent="0.25">
      <c r="A93" s="81">
        <v>19</v>
      </c>
      <c r="B93" s="81">
        <v>2</v>
      </c>
      <c r="C93" s="81" t="s">
        <v>6</v>
      </c>
      <c r="D93" s="81" t="s">
        <v>16</v>
      </c>
      <c r="E93" s="81">
        <v>5</v>
      </c>
      <c r="F93" s="81">
        <v>6</v>
      </c>
      <c r="G93" s="81">
        <v>6</v>
      </c>
      <c r="H93" s="81">
        <v>7</v>
      </c>
      <c r="I93" s="81">
        <v>4</v>
      </c>
      <c r="J93" s="81">
        <v>7</v>
      </c>
      <c r="K93" s="81">
        <v>7</v>
      </c>
      <c r="L93" s="81">
        <v>6</v>
      </c>
      <c r="M93" s="81">
        <v>6</v>
      </c>
      <c r="N93" s="81">
        <v>7</v>
      </c>
      <c r="O93" s="81">
        <v>6</v>
      </c>
      <c r="P93" s="81">
        <v>6</v>
      </c>
      <c r="Q93" s="81">
        <v>8</v>
      </c>
      <c r="R93" s="83">
        <f t="shared" si="1"/>
        <v>6.2307692307692308</v>
      </c>
      <c r="S93" s="82" t="s">
        <v>62</v>
      </c>
      <c r="T93" s="81">
        <v>2</v>
      </c>
    </row>
    <row r="94" spans="1:20" x14ac:dyDescent="0.25">
      <c r="A94" s="81">
        <v>20</v>
      </c>
      <c r="B94" s="81">
        <v>2</v>
      </c>
      <c r="C94" s="81" t="s">
        <v>6</v>
      </c>
      <c r="D94" s="81" t="s">
        <v>16</v>
      </c>
      <c r="E94" s="81">
        <v>3</v>
      </c>
      <c r="F94" s="81">
        <v>2</v>
      </c>
      <c r="G94" s="81">
        <v>6</v>
      </c>
      <c r="H94" s="81">
        <v>7</v>
      </c>
      <c r="I94" s="81">
        <v>4</v>
      </c>
      <c r="J94" s="81">
        <v>5</v>
      </c>
      <c r="K94" s="81">
        <v>4</v>
      </c>
      <c r="L94" s="81">
        <v>2</v>
      </c>
      <c r="M94" s="81">
        <v>4</v>
      </c>
      <c r="N94" s="81">
        <v>6</v>
      </c>
      <c r="O94" s="81">
        <v>3</v>
      </c>
      <c r="P94" s="81">
        <v>6</v>
      </c>
      <c r="Q94" s="81">
        <v>0</v>
      </c>
      <c r="R94" s="83">
        <f t="shared" si="1"/>
        <v>4</v>
      </c>
      <c r="S94" s="82" t="s">
        <v>62</v>
      </c>
      <c r="T94" s="81">
        <v>2</v>
      </c>
    </row>
    <row r="95" spans="1:20" x14ac:dyDescent="0.25">
      <c r="A95" s="81">
        <v>21</v>
      </c>
      <c r="B95" s="81">
        <v>1</v>
      </c>
      <c r="C95" s="81" t="s">
        <v>6</v>
      </c>
      <c r="D95" s="81" t="s">
        <v>16</v>
      </c>
      <c r="E95" s="81">
        <v>3</v>
      </c>
      <c r="F95" s="81">
        <v>2</v>
      </c>
      <c r="G95" s="81">
        <v>6</v>
      </c>
      <c r="H95" s="81">
        <v>7</v>
      </c>
      <c r="I95" s="81">
        <v>4</v>
      </c>
      <c r="J95" s="81">
        <v>1</v>
      </c>
      <c r="K95" s="81">
        <v>3</v>
      </c>
      <c r="L95" s="81">
        <v>1</v>
      </c>
      <c r="M95" s="81">
        <v>1</v>
      </c>
      <c r="N95" s="81">
        <v>2</v>
      </c>
      <c r="O95" s="81">
        <v>1</v>
      </c>
      <c r="P95" s="81">
        <v>6</v>
      </c>
      <c r="Q95" s="81">
        <v>0</v>
      </c>
      <c r="R95" s="83">
        <f t="shared" si="1"/>
        <v>2.8461538461538463</v>
      </c>
      <c r="S95" s="82" t="s">
        <v>62</v>
      </c>
      <c r="T95" s="81">
        <v>2</v>
      </c>
    </row>
    <row r="96" spans="1:20" x14ac:dyDescent="0.25">
      <c r="A96" s="81">
        <v>22</v>
      </c>
      <c r="B96" s="81">
        <v>2</v>
      </c>
      <c r="C96" s="81" t="s">
        <v>6</v>
      </c>
      <c r="D96" s="81" t="s">
        <v>16</v>
      </c>
      <c r="E96" s="81">
        <v>7</v>
      </c>
      <c r="F96" s="81">
        <v>9</v>
      </c>
      <c r="G96" s="81">
        <v>6</v>
      </c>
      <c r="H96" s="81">
        <v>9</v>
      </c>
      <c r="I96" s="81">
        <v>8</v>
      </c>
      <c r="J96" s="81">
        <v>8</v>
      </c>
      <c r="K96" s="81">
        <v>7</v>
      </c>
      <c r="L96" s="81">
        <v>6</v>
      </c>
      <c r="M96" s="81">
        <v>7</v>
      </c>
      <c r="N96" s="81">
        <v>6</v>
      </c>
      <c r="O96" s="81">
        <v>6</v>
      </c>
      <c r="P96" s="81">
        <v>7</v>
      </c>
      <c r="Q96" s="81">
        <v>8</v>
      </c>
      <c r="R96" s="83">
        <f t="shared" si="1"/>
        <v>7.2307692307692308</v>
      </c>
      <c r="S96" s="82" t="s">
        <v>61</v>
      </c>
      <c r="T96" s="81">
        <v>1</v>
      </c>
    </row>
    <row r="97" spans="1:20" x14ac:dyDescent="0.25">
      <c r="A97" s="81">
        <v>23</v>
      </c>
      <c r="B97" s="81">
        <v>1</v>
      </c>
      <c r="C97" s="81" t="s">
        <v>6</v>
      </c>
      <c r="D97" s="81" t="s">
        <v>16</v>
      </c>
      <c r="E97" s="81">
        <v>7</v>
      </c>
      <c r="F97" s="81">
        <v>7</v>
      </c>
      <c r="G97" s="81">
        <v>6</v>
      </c>
      <c r="H97" s="81">
        <v>7</v>
      </c>
      <c r="I97" s="81">
        <v>7</v>
      </c>
      <c r="J97" s="81">
        <v>8</v>
      </c>
      <c r="K97" s="81">
        <v>7</v>
      </c>
      <c r="L97" s="81">
        <v>8</v>
      </c>
      <c r="M97" s="81">
        <v>6</v>
      </c>
      <c r="N97" s="81">
        <v>6</v>
      </c>
      <c r="O97" s="81">
        <v>6</v>
      </c>
      <c r="P97" s="81">
        <v>6</v>
      </c>
      <c r="Q97" s="81">
        <v>7</v>
      </c>
      <c r="R97" s="83">
        <f t="shared" si="1"/>
        <v>6.7692307692307692</v>
      </c>
      <c r="S97" s="82" t="s">
        <v>61</v>
      </c>
      <c r="T97" s="81">
        <v>1</v>
      </c>
    </row>
    <row r="98" spans="1:20" x14ac:dyDescent="0.25">
      <c r="A98" s="81">
        <v>24</v>
      </c>
      <c r="B98" s="81">
        <v>2</v>
      </c>
      <c r="C98" s="81" t="s">
        <v>6</v>
      </c>
      <c r="D98" s="81" t="s">
        <v>16</v>
      </c>
      <c r="E98" s="81">
        <v>6</v>
      </c>
      <c r="F98" s="81">
        <v>6</v>
      </c>
      <c r="G98" s="81">
        <v>6</v>
      </c>
      <c r="H98" s="81">
        <v>8</v>
      </c>
      <c r="I98" s="81">
        <v>6</v>
      </c>
      <c r="J98" s="81">
        <v>8</v>
      </c>
      <c r="K98" s="81">
        <v>6</v>
      </c>
      <c r="L98" s="81">
        <v>6</v>
      </c>
      <c r="M98" s="81">
        <v>6</v>
      </c>
      <c r="N98" s="81">
        <v>2</v>
      </c>
      <c r="O98" s="81">
        <v>6</v>
      </c>
      <c r="P98" s="81">
        <v>6</v>
      </c>
      <c r="Q98" s="81">
        <v>8</v>
      </c>
      <c r="R98" s="83">
        <f t="shared" si="1"/>
        <v>6.1538461538461542</v>
      </c>
      <c r="S98" s="82" t="s">
        <v>62</v>
      </c>
      <c r="T98" s="81">
        <v>2</v>
      </c>
    </row>
    <row r="99" spans="1:20" x14ac:dyDescent="0.25">
      <c r="A99" s="81">
        <v>25</v>
      </c>
      <c r="B99" s="81">
        <v>2</v>
      </c>
      <c r="C99" s="81" t="s">
        <v>6</v>
      </c>
      <c r="D99" s="81" t="s">
        <v>16</v>
      </c>
      <c r="E99" s="81">
        <v>5</v>
      </c>
      <c r="F99" s="81">
        <v>8</v>
      </c>
      <c r="G99" s="81">
        <v>6</v>
      </c>
      <c r="H99" s="81">
        <v>7</v>
      </c>
      <c r="I99" s="81">
        <v>7</v>
      </c>
      <c r="J99" s="81">
        <v>6</v>
      </c>
      <c r="K99" s="81">
        <v>6</v>
      </c>
      <c r="L99" s="81">
        <v>6</v>
      </c>
      <c r="M99" s="81">
        <v>6</v>
      </c>
      <c r="N99" s="81">
        <v>6</v>
      </c>
      <c r="O99" s="81">
        <v>6</v>
      </c>
      <c r="P99" s="81">
        <v>6</v>
      </c>
      <c r="Q99" s="81">
        <v>6</v>
      </c>
      <c r="R99" s="83">
        <f t="shared" si="1"/>
        <v>6.2307692307692308</v>
      </c>
      <c r="S99" s="82" t="s">
        <v>61</v>
      </c>
      <c r="T99" s="81">
        <v>1</v>
      </c>
    </row>
    <row r="100" spans="1:20" x14ac:dyDescent="0.25">
      <c r="A100" s="81">
        <v>26</v>
      </c>
      <c r="B100" s="81">
        <v>1</v>
      </c>
      <c r="C100" s="81" t="s">
        <v>6</v>
      </c>
      <c r="D100" s="81" t="s">
        <v>16</v>
      </c>
      <c r="E100" s="81">
        <v>7</v>
      </c>
      <c r="F100" s="81">
        <v>6</v>
      </c>
      <c r="G100" s="81">
        <v>6</v>
      </c>
      <c r="H100" s="81">
        <v>7</v>
      </c>
      <c r="I100" s="81">
        <v>3</v>
      </c>
      <c r="J100" s="81">
        <v>4</v>
      </c>
      <c r="K100" s="81">
        <v>6</v>
      </c>
      <c r="L100" s="81">
        <v>6</v>
      </c>
      <c r="M100" s="81">
        <v>6</v>
      </c>
      <c r="N100" s="81">
        <v>6</v>
      </c>
      <c r="O100" s="81">
        <v>1</v>
      </c>
      <c r="P100" s="81">
        <v>7</v>
      </c>
      <c r="Q100" s="81">
        <v>7</v>
      </c>
      <c r="R100" s="83">
        <f t="shared" si="1"/>
        <v>5.5384615384615383</v>
      </c>
      <c r="S100" s="82" t="s">
        <v>62</v>
      </c>
      <c r="T100" s="81">
        <v>2</v>
      </c>
    </row>
    <row r="101" spans="1:20" x14ac:dyDescent="0.25">
      <c r="A101" s="81">
        <v>27</v>
      </c>
      <c r="B101" s="81">
        <v>1</v>
      </c>
      <c r="C101" s="81" t="s">
        <v>6</v>
      </c>
      <c r="D101" s="81" t="s">
        <v>16</v>
      </c>
      <c r="E101" s="81">
        <v>2</v>
      </c>
      <c r="F101" s="81">
        <v>2</v>
      </c>
      <c r="G101" s="81">
        <v>6</v>
      </c>
      <c r="H101" s="81">
        <v>2</v>
      </c>
      <c r="I101" s="81">
        <v>2</v>
      </c>
      <c r="J101" s="81">
        <v>1</v>
      </c>
      <c r="K101" s="81">
        <v>2</v>
      </c>
      <c r="L101" s="81">
        <v>1</v>
      </c>
      <c r="M101" s="81">
        <v>2</v>
      </c>
      <c r="N101" s="81">
        <v>1</v>
      </c>
      <c r="O101" s="81">
        <v>1</v>
      </c>
      <c r="P101" s="81">
        <v>6</v>
      </c>
      <c r="Q101" s="81">
        <v>2</v>
      </c>
      <c r="R101" s="83">
        <f t="shared" si="1"/>
        <v>2.3076923076923075</v>
      </c>
      <c r="S101" s="82" t="s">
        <v>62</v>
      </c>
      <c r="T101" s="81">
        <v>2</v>
      </c>
    </row>
    <row r="102" spans="1:20" x14ac:dyDescent="0.25">
      <c r="A102" s="81">
        <v>28</v>
      </c>
      <c r="B102" s="81">
        <v>1</v>
      </c>
      <c r="C102" s="81" t="s">
        <v>6</v>
      </c>
      <c r="D102" s="81" t="s">
        <v>16</v>
      </c>
      <c r="E102" s="81">
        <v>3</v>
      </c>
      <c r="F102" s="81">
        <v>4</v>
      </c>
      <c r="G102" s="81">
        <v>6</v>
      </c>
      <c r="H102" s="81">
        <v>6</v>
      </c>
      <c r="I102" s="81">
        <v>2</v>
      </c>
      <c r="J102" s="81">
        <v>5</v>
      </c>
      <c r="K102" s="81">
        <v>4</v>
      </c>
      <c r="L102" s="81">
        <v>4</v>
      </c>
      <c r="M102" s="81">
        <v>1</v>
      </c>
      <c r="N102" s="81">
        <v>4</v>
      </c>
      <c r="O102" s="81">
        <v>3</v>
      </c>
      <c r="P102" s="81">
        <v>6</v>
      </c>
      <c r="Q102" s="81">
        <v>0</v>
      </c>
      <c r="R102" s="83">
        <f t="shared" si="1"/>
        <v>3.6923076923076925</v>
      </c>
      <c r="S102" s="82" t="s">
        <v>62</v>
      </c>
      <c r="T102" s="81">
        <v>2</v>
      </c>
    </row>
    <row r="103" spans="1:20" x14ac:dyDescent="0.25">
      <c r="A103" s="81">
        <v>29</v>
      </c>
      <c r="B103" s="81">
        <v>2</v>
      </c>
      <c r="C103" s="81" t="s">
        <v>6</v>
      </c>
      <c r="D103" s="81" t="s">
        <v>16</v>
      </c>
      <c r="E103" s="81">
        <v>4</v>
      </c>
      <c r="F103" s="81">
        <v>7</v>
      </c>
      <c r="G103" s="81">
        <v>6</v>
      </c>
      <c r="H103" s="81">
        <v>8</v>
      </c>
      <c r="I103" s="81">
        <v>7</v>
      </c>
      <c r="J103" s="81">
        <v>7</v>
      </c>
      <c r="K103" s="81">
        <v>6</v>
      </c>
      <c r="L103" s="81">
        <v>7</v>
      </c>
      <c r="M103" s="81">
        <v>6</v>
      </c>
      <c r="N103" s="81">
        <v>7</v>
      </c>
      <c r="O103" s="81">
        <v>6</v>
      </c>
      <c r="P103" s="81">
        <v>6</v>
      </c>
      <c r="Q103" s="81">
        <v>6</v>
      </c>
      <c r="R103" s="83">
        <f t="shared" si="1"/>
        <v>6.384615384615385</v>
      </c>
      <c r="S103" s="82" t="s">
        <v>61</v>
      </c>
      <c r="T103" s="81">
        <v>1</v>
      </c>
    </row>
    <row r="104" spans="1:20" x14ac:dyDescent="0.25">
      <c r="A104" s="81">
        <v>30</v>
      </c>
      <c r="B104" s="81">
        <v>1</v>
      </c>
      <c r="C104" s="81" t="s">
        <v>6</v>
      </c>
      <c r="D104" s="81" t="s">
        <v>16</v>
      </c>
      <c r="E104" s="81">
        <v>6</v>
      </c>
      <c r="F104" s="81">
        <v>7</v>
      </c>
      <c r="G104" s="81">
        <v>6</v>
      </c>
      <c r="H104" s="81">
        <v>7</v>
      </c>
      <c r="I104" s="81">
        <v>6</v>
      </c>
      <c r="J104" s="81">
        <v>7</v>
      </c>
      <c r="K104" s="81">
        <v>4</v>
      </c>
      <c r="L104" s="81">
        <v>6</v>
      </c>
      <c r="M104" s="81">
        <v>6</v>
      </c>
      <c r="N104" s="81">
        <v>6</v>
      </c>
      <c r="O104" s="81">
        <v>6</v>
      </c>
      <c r="P104" s="81">
        <v>6</v>
      </c>
      <c r="Q104" s="81">
        <v>6</v>
      </c>
      <c r="R104" s="83">
        <f t="shared" si="1"/>
        <v>6.0769230769230766</v>
      </c>
      <c r="S104" s="82" t="s">
        <v>62</v>
      </c>
      <c r="T104" s="81">
        <v>2</v>
      </c>
    </row>
    <row r="105" spans="1:20" x14ac:dyDescent="0.25">
      <c r="A105" s="81">
        <v>31</v>
      </c>
      <c r="B105" s="81">
        <v>2</v>
      </c>
      <c r="C105" s="81" t="s">
        <v>6</v>
      </c>
      <c r="D105" s="81" t="s">
        <v>16</v>
      </c>
      <c r="E105" s="81">
        <v>1</v>
      </c>
      <c r="F105" s="81">
        <v>1</v>
      </c>
      <c r="G105" s="81">
        <v>6</v>
      </c>
      <c r="H105" s="81">
        <v>4</v>
      </c>
      <c r="I105" s="81">
        <v>3</v>
      </c>
      <c r="J105" s="81">
        <v>0</v>
      </c>
      <c r="K105" s="81">
        <v>2</v>
      </c>
      <c r="L105" s="81">
        <v>2</v>
      </c>
      <c r="M105" s="81">
        <v>1</v>
      </c>
      <c r="N105" s="81">
        <v>1</v>
      </c>
      <c r="O105" s="81">
        <v>1</v>
      </c>
      <c r="P105" s="81">
        <v>6</v>
      </c>
      <c r="Q105" s="81">
        <v>0</v>
      </c>
      <c r="R105" s="83">
        <f t="shared" si="1"/>
        <v>2.1538461538461537</v>
      </c>
      <c r="S105" s="82" t="s">
        <v>62</v>
      </c>
      <c r="T105" s="81">
        <v>2</v>
      </c>
    </row>
    <row r="106" spans="1:20" x14ac:dyDescent="0.25">
      <c r="A106" s="81">
        <v>32</v>
      </c>
      <c r="B106" s="81">
        <v>1</v>
      </c>
      <c r="C106" s="81" t="s">
        <v>6</v>
      </c>
      <c r="D106" s="81" t="s">
        <v>16</v>
      </c>
      <c r="E106" s="81">
        <v>6</v>
      </c>
      <c r="F106" s="81">
        <v>6</v>
      </c>
      <c r="G106" s="81">
        <v>6</v>
      </c>
      <c r="H106" s="81">
        <v>6</v>
      </c>
      <c r="I106" s="81">
        <v>6</v>
      </c>
      <c r="J106" s="81">
        <v>6</v>
      </c>
      <c r="K106" s="81">
        <v>6</v>
      </c>
      <c r="L106" s="81">
        <v>7</v>
      </c>
      <c r="M106" s="81">
        <v>6</v>
      </c>
      <c r="N106" s="81">
        <v>6</v>
      </c>
      <c r="O106" s="81">
        <v>6</v>
      </c>
      <c r="P106" s="81">
        <v>6</v>
      </c>
      <c r="Q106" s="81">
        <v>6</v>
      </c>
      <c r="R106" s="83">
        <f t="shared" si="1"/>
        <v>6.0769230769230766</v>
      </c>
      <c r="S106" s="82" t="s">
        <v>61</v>
      </c>
      <c r="T106" s="81">
        <v>1</v>
      </c>
    </row>
    <row r="107" spans="1:20" x14ac:dyDescent="0.25">
      <c r="A107" s="81">
        <v>33</v>
      </c>
      <c r="B107" s="81">
        <v>1</v>
      </c>
      <c r="C107" s="81" t="s">
        <v>6</v>
      </c>
      <c r="D107" s="81" t="s">
        <v>16</v>
      </c>
      <c r="E107" s="81">
        <v>6</v>
      </c>
      <c r="F107" s="81">
        <v>6</v>
      </c>
      <c r="G107" s="81">
        <v>6</v>
      </c>
      <c r="H107" s="81">
        <v>6</v>
      </c>
      <c r="I107" s="81">
        <v>6</v>
      </c>
      <c r="J107" s="81">
        <v>6</v>
      </c>
      <c r="K107" s="81">
        <v>6</v>
      </c>
      <c r="L107" s="81">
        <v>6</v>
      </c>
      <c r="M107" s="81">
        <v>8</v>
      </c>
      <c r="N107" s="81">
        <v>6</v>
      </c>
      <c r="O107" s="81">
        <v>6</v>
      </c>
      <c r="P107" s="81">
        <v>6</v>
      </c>
      <c r="Q107" s="81">
        <v>6</v>
      </c>
      <c r="R107" s="83">
        <f t="shared" si="1"/>
        <v>6.1538461538461542</v>
      </c>
      <c r="S107" s="82" t="s">
        <v>61</v>
      </c>
      <c r="T107" s="81">
        <v>1</v>
      </c>
    </row>
    <row r="108" spans="1:20" x14ac:dyDescent="0.25">
      <c r="A108" s="81">
        <v>34</v>
      </c>
      <c r="B108" s="81">
        <v>2</v>
      </c>
      <c r="C108" s="81" t="s">
        <v>6</v>
      </c>
      <c r="D108" s="81" t="s">
        <v>16</v>
      </c>
      <c r="E108" s="81">
        <v>7</v>
      </c>
      <c r="F108" s="81">
        <v>7</v>
      </c>
      <c r="G108" s="81">
        <v>6</v>
      </c>
      <c r="H108" s="81">
        <v>8</v>
      </c>
      <c r="I108" s="81">
        <v>7</v>
      </c>
      <c r="J108" s="81">
        <v>7</v>
      </c>
      <c r="K108" s="81">
        <v>6</v>
      </c>
      <c r="L108" s="81">
        <v>7</v>
      </c>
      <c r="M108" s="81">
        <v>6</v>
      </c>
      <c r="N108" s="81">
        <v>6</v>
      </c>
      <c r="O108" s="81">
        <v>6</v>
      </c>
      <c r="P108" s="81">
        <v>6</v>
      </c>
      <c r="Q108" s="81">
        <v>6</v>
      </c>
      <c r="R108" s="83">
        <f t="shared" si="1"/>
        <v>6.5384615384615383</v>
      </c>
      <c r="S108" s="82" t="s">
        <v>61</v>
      </c>
      <c r="T108" s="81">
        <v>1</v>
      </c>
    </row>
    <row r="109" spans="1:20" x14ac:dyDescent="0.25">
      <c r="A109" s="81">
        <v>35</v>
      </c>
      <c r="B109" s="81">
        <v>2</v>
      </c>
      <c r="C109" s="81" t="s">
        <v>6</v>
      </c>
      <c r="D109" s="81" t="s">
        <v>16</v>
      </c>
      <c r="E109" s="81">
        <v>7</v>
      </c>
      <c r="F109" s="81">
        <v>6</v>
      </c>
      <c r="G109" s="81">
        <v>6</v>
      </c>
      <c r="H109" s="81">
        <v>7</v>
      </c>
      <c r="I109" s="81">
        <v>7</v>
      </c>
      <c r="J109" s="81">
        <v>8</v>
      </c>
      <c r="K109" s="81">
        <v>6</v>
      </c>
      <c r="L109" s="81">
        <v>7</v>
      </c>
      <c r="M109" s="81">
        <v>8</v>
      </c>
      <c r="N109" s="81">
        <v>6</v>
      </c>
      <c r="O109" s="81">
        <v>6</v>
      </c>
      <c r="P109" s="81">
        <v>6</v>
      </c>
      <c r="Q109" s="81">
        <v>7</v>
      </c>
      <c r="R109" s="83">
        <f t="shared" si="1"/>
        <v>6.6923076923076925</v>
      </c>
      <c r="S109" s="82" t="s">
        <v>61</v>
      </c>
      <c r="T109" s="81">
        <v>1</v>
      </c>
    </row>
    <row r="110" spans="1:20" x14ac:dyDescent="0.25">
      <c r="A110" s="81">
        <v>36</v>
      </c>
      <c r="B110" s="81">
        <v>2</v>
      </c>
      <c r="C110" s="81" t="s">
        <v>6</v>
      </c>
      <c r="D110" s="81" t="s">
        <v>16</v>
      </c>
      <c r="E110" s="81">
        <v>6</v>
      </c>
      <c r="F110" s="81">
        <v>6</v>
      </c>
      <c r="G110" s="81">
        <v>6</v>
      </c>
      <c r="H110" s="81">
        <v>7</v>
      </c>
      <c r="I110" s="81">
        <v>7</v>
      </c>
      <c r="J110" s="81">
        <v>6</v>
      </c>
      <c r="K110" s="81">
        <v>6</v>
      </c>
      <c r="L110" s="81">
        <v>6</v>
      </c>
      <c r="M110" s="81">
        <v>6</v>
      </c>
      <c r="N110" s="81">
        <v>6</v>
      </c>
      <c r="O110" s="81">
        <v>6</v>
      </c>
      <c r="P110" s="81">
        <v>6</v>
      </c>
      <c r="Q110" s="81">
        <v>7</v>
      </c>
      <c r="R110" s="83">
        <f t="shared" si="1"/>
        <v>6.2307692307692308</v>
      </c>
      <c r="S110" s="82" t="s">
        <v>61</v>
      </c>
      <c r="T110" s="81">
        <v>1</v>
      </c>
    </row>
    <row r="111" spans="1:20" x14ac:dyDescent="0.25">
      <c r="A111" s="81">
        <v>37</v>
      </c>
      <c r="B111" s="81">
        <v>1</v>
      </c>
      <c r="C111" s="81" t="s">
        <v>6</v>
      </c>
      <c r="D111" s="81" t="s">
        <v>16</v>
      </c>
      <c r="E111" s="81">
        <v>6</v>
      </c>
      <c r="F111" s="81">
        <v>7</v>
      </c>
      <c r="G111" s="81">
        <v>6</v>
      </c>
      <c r="H111" s="81">
        <v>7</v>
      </c>
      <c r="I111" s="81">
        <v>8</v>
      </c>
      <c r="J111" s="81">
        <v>7</v>
      </c>
      <c r="K111" s="81">
        <v>6</v>
      </c>
      <c r="L111" s="81">
        <v>7</v>
      </c>
      <c r="M111" s="81">
        <v>6</v>
      </c>
      <c r="N111" s="81">
        <v>6</v>
      </c>
      <c r="O111" s="81">
        <v>6</v>
      </c>
      <c r="P111" s="81">
        <v>6</v>
      </c>
      <c r="Q111" s="81">
        <v>7</v>
      </c>
      <c r="R111" s="83">
        <f t="shared" si="1"/>
        <v>6.5384615384615383</v>
      </c>
      <c r="S111" s="82" t="s">
        <v>61</v>
      </c>
      <c r="T111" s="81">
        <v>1</v>
      </c>
    </row>
    <row r="112" spans="1:20" x14ac:dyDescent="0.25">
      <c r="A112" s="81">
        <v>38</v>
      </c>
      <c r="B112" s="81">
        <v>1</v>
      </c>
      <c r="C112" s="81" t="s">
        <v>6</v>
      </c>
      <c r="D112" s="81" t="s">
        <v>16</v>
      </c>
      <c r="E112" s="81">
        <v>5</v>
      </c>
      <c r="F112" s="81">
        <v>7</v>
      </c>
      <c r="G112" s="81">
        <v>6</v>
      </c>
      <c r="H112" s="81">
        <v>9</v>
      </c>
      <c r="I112" s="81">
        <v>6</v>
      </c>
      <c r="J112" s="81">
        <v>6</v>
      </c>
      <c r="K112" s="81">
        <v>5</v>
      </c>
      <c r="L112" s="81">
        <v>6</v>
      </c>
      <c r="M112" s="81">
        <v>6</v>
      </c>
      <c r="N112" s="81">
        <v>7</v>
      </c>
      <c r="O112" s="81">
        <v>6</v>
      </c>
      <c r="P112" s="81">
        <v>6</v>
      </c>
      <c r="Q112" s="81">
        <v>6</v>
      </c>
      <c r="R112" s="83">
        <f t="shared" si="1"/>
        <v>6.2307692307692308</v>
      </c>
      <c r="S112" s="82" t="s">
        <v>61</v>
      </c>
      <c r="T112" s="81">
        <v>1</v>
      </c>
    </row>
    <row r="113" spans="1:20" x14ac:dyDescent="0.25">
      <c r="A113" s="81">
        <v>39</v>
      </c>
      <c r="B113" s="81">
        <v>2</v>
      </c>
      <c r="C113" s="81" t="s">
        <v>6</v>
      </c>
      <c r="D113" s="81" t="s">
        <v>16</v>
      </c>
      <c r="E113" s="81">
        <v>0</v>
      </c>
      <c r="F113" s="81">
        <v>3</v>
      </c>
      <c r="G113" s="81">
        <v>5</v>
      </c>
      <c r="H113" s="81">
        <v>7</v>
      </c>
      <c r="I113" s="81">
        <v>4</v>
      </c>
      <c r="J113" s="81">
        <v>4</v>
      </c>
      <c r="K113" s="81">
        <v>3</v>
      </c>
      <c r="L113" s="81">
        <v>4</v>
      </c>
      <c r="M113" s="81">
        <v>1</v>
      </c>
      <c r="O113" s="81">
        <v>3</v>
      </c>
      <c r="Q113" s="81">
        <v>6</v>
      </c>
      <c r="R113" s="83">
        <f t="shared" si="1"/>
        <v>3.0769230769230771</v>
      </c>
      <c r="S113" s="82" t="s">
        <v>62</v>
      </c>
      <c r="T113" s="81">
        <v>2</v>
      </c>
    </row>
    <row r="114" spans="1:20" x14ac:dyDescent="0.25">
      <c r="A114" s="81">
        <v>1</v>
      </c>
      <c r="B114" s="81">
        <v>2</v>
      </c>
      <c r="C114" s="81" t="s">
        <v>7</v>
      </c>
      <c r="D114" s="81" t="s">
        <v>16</v>
      </c>
      <c r="E114" s="81">
        <v>6</v>
      </c>
      <c r="F114" s="81">
        <v>6</v>
      </c>
      <c r="G114" s="81">
        <v>6</v>
      </c>
      <c r="H114" s="81">
        <v>8</v>
      </c>
      <c r="I114" s="81">
        <v>7</v>
      </c>
      <c r="J114" s="81">
        <v>8</v>
      </c>
      <c r="K114" s="81">
        <v>6</v>
      </c>
      <c r="L114" s="81">
        <v>7</v>
      </c>
      <c r="M114" s="81">
        <v>4</v>
      </c>
      <c r="N114" s="81">
        <v>8</v>
      </c>
      <c r="O114" s="81">
        <v>6</v>
      </c>
      <c r="P114" s="81">
        <v>7</v>
      </c>
      <c r="Q114" s="81">
        <v>7</v>
      </c>
      <c r="R114" s="83">
        <f t="shared" si="1"/>
        <v>6.615384615384615</v>
      </c>
      <c r="S114" s="82" t="s">
        <v>62</v>
      </c>
      <c r="T114" s="81">
        <v>2</v>
      </c>
    </row>
    <row r="115" spans="1:20" x14ac:dyDescent="0.25">
      <c r="A115" s="81">
        <v>2</v>
      </c>
      <c r="B115" s="81">
        <v>2</v>
      </c>
      <c r="C115" s="81" t="s">
        <v>7</v>
      </c>
      <c r="D115" s="81" t="s">
        <v>16</v>
      </c>
      <c r="E115" s="81">
        <v>6</v>
      </c>
      <c r="F115" s="81">
        <v>6</v>
      </c>
      <c r="G115" s="81">
        <v>6</v>
      </c>
      <c r="H115" s="81">
        <v>6</v>
      </c>
      <c r="I115" s="81">
        <v>7</v>
      </c>
      <c r="J115" s="81">
        <v>6</v>
      </c>
      <c r="K115" s="81">
        <v>6</v>
      </c>
      <c r="L115" s="81">
        <v>6</v>
      </c>
      <c r="M115" s="81">
        <v>6</v>
      </c>
      <c r="N115" s="81">
        <v>6</v>
      </c>
      <c r="O115" s="81">
        <v>6</v>
      </c>
      <c r="P115" s="81">
        <v>6</v>
      </c>
      <c r="Q115" s="81">
        <v>7</v>
      </c>
      <c r="R115" s="83">
        <f t="shared" si="1"/>
        <v>6.1538461538461542</v>
      </c>
      <c r="S115" s="82" t="s">
        <v>61</v>
      </c>
      <c r="T115" s="81">
        <v>1</v>
      </c>
    </row>
    <row r="116" spans="1:20" x14ac:dyDescent="0.25">
      <c r="A116" s="81">
        <v>3</v>
      </c>
      <c r="B116" s="81">
        <v>2</v>
      </c>
      <c r="C116" s="81" t="s">
        <v>7</v>
      </c>
      <c r="D116" s="81" t="s">
        <v>16</v>
      </c>
      <c r="E116" s="81">
        <v>8</v>
      </c>
      <c r="F116" s="81">
        <v>10</v>
      </c>
      <c r="G116" s="81">
        <v>6</v>
      </c>
      <c r="H116" s="81">
        <v>8</v>
      </c>
      <c r="I116" s="81">
        <v>8</v>
      </c>
      <c r="J116" s="81">
        <v>7</v>
      </c>
      <c r="K116" s="81">
        <v>8</v>
      </c>
      <c r="L116" s="81">
        <v>9</v>
      </c>
      <c r="M116" s="81">
        <v>7</v>
      </c>
      <c r="N116" s="81">
        <v>9</v>
      </c>
      <c r="O116" s="81">
        <v>7</v>
      </c>
      <c r="P116" s="81">
        <v>6</v>
      </c>
      <c r="Q116" s="81">
        <v>8</v>
      </c>
      <c r="R116" s="83">
        <f t="shared" si="1"/>
        <v>7.7692307692307692</v>
      </c>
      <c r="S116" s="82" t="s">
        <v>62</v>
      </c>
      <c r="T116" s="81">
        <v>1</v>
      </c>
    </row>
    <row r="117" spans="1:20" x14ac:dyDescent="0.25">
      <c r="A117" s="81">
        <v>4</v>
      </c>
      <c r="B117" s="81">
        <v>2</v>
      </c>
      <c r="C117" s="81" t="s">
        <v>7</v>
      </c>
      <c r="D117" s="81" t="s">
        <v>16</v>
      </c>
      <c r="E117" s="81">
        <v>7</v>
      </c>
      <c r="F117" s="81">
        <v>6</v>
      </c>
      <c r="G117" s="81">
        <v>6</v>
      </c>
      <c r="H117" s="81">
        <v>8</v>
      </c>
      <c r="I117" s="81">
        <v>7</v>
      </c>
      <c r="J117" s="81">
        <v>7</v>
      </c>
      <c r="K117" s="81">
        <v>6</v>
      </c>
      <c r="L117" s="81">
        <v>6</v>
      </c>
      <c r="M117" s="81">
        <v>6</v>
      </c>
      <c r="N117" s="81">
        <v>7</v>
      </c>
      <c r="O117" s="81">
        <v>6</v>
      </c>
      <c r="P117" s="81">
        <v>6</v>
      </c>
      <c r="Q117" s="81">
        <v>6</v>
      </c>
      <c r="R117" s="83">
        <f t="shared" si="1"/>
        <v>6.4615384615384617</v>
      </c>
      <c r="S117" s="82" t="s">
        <v>61</v>
      </c>
      <c r="T117" s="81">
        <v>1</v>
      </c>
    </row>
    <row r="118" spans="1:20" x14ac:dyDescent="0.25">
      <c r="A118" s="81">
        <v>5</v>
      </c>
      <c r="B118" s="81">
        <v>2</v>
      </c>
      <c r="C118" s="81" t="s">
        <v>7</v>
      </c>
      <c r="D118" s="81" t="s">
        <v>16</v>
      </c>
      <c r="E118" s="81">
        <v>7</v>
      </c>
      <c r="F118" s="81">
        <v>7</v>
      </c>
      <c r="G118" s="81">
        <v>6</v>
      </c>
      <c r="H118" s="81">
        <v>8</v>
      </c>
      <c r="I118" s="81">
        <v>7</v>
      </c>
      <c r="J118" s="81">
        <v>9</v>
      </c>
      <c r="K118" s="81">
        <v>7</v>
      </c>
      <c r="L118" s="81">
        <v>9</v>
      </c>
      <c r="M118" s="81">
        <v>5</v>
      </c>
      <c r="N118" s="81">
        <v>8</v>
      </c>
      <c r="O118" s="81">
        <v>7</v>
      </c>
      <c r="P118" s="81">
        <v>6</v>
      </c>
      <c r="Q118" s="81">
        <v>7</v>
      </c>
      <c r="R118" s="83">
        <f t="shared" si="1"/>
        <v>7.1538461538461542</v>
      </c>
      <c r="S118" s="82" t="s">
        <v>62</v>
      </c>
      <c r="T118" s="81">
        <v>2</v>
      </c>
    </row>
    <row r="119" spans="1:20" x14ac:dyDescent="0.25">
      <c r="A119" s="81">
        <v>6</v>
      </c>
      <c r="B119" s="81">
        <v>2</v>
      </c>
      <c r="C119" s="81" t="s">
        <v>7</v>
      </c>
      <c r="D119" s="81" t="s">
        <v>16</v>
      </c>
      <c r="E119" s="81">
        <v>6</v>
      </c>
      <c r="F119" s="81">
        <v>0</v>
      </c>
      <c r="G119" s="81">
        <v>6</v>
      </c>
      <c r="H119" s="81">
        <v>7</v>
      </c>
      <c r="I119" s="81">
        <v>6</v>
      </c>
      <c r="J119" s="81">
        <v>2</v>
      </c>
      <c r="K119" s="81">
        <v>6</v>
      </c>
      <c r="L119" s="81">
        <v>6</v>
      </c>
      <c r="M119" s="81">
        <v>1</v>
      </c>
      <c r="N119" s="81">
        <v>6</v>
      </c>
      <c r="O119" s="81">
        <v>1</v>
      </c>
      <c r="P119" s="81">
        <v>6</v>
      </c>
      <c r="Q119" s="81">
        <v>0</v>
      </c>
      <c r="R119" s="83">
        <f t="shared" si="1"/>
        <v>4.0769230769230766</v>
      </c>
      <c r="S119" s="82" t="s">
        <v>62</v>
      </c>
      <c r="T119" s="81">
        <v>2</v>
      </c>
    </row>
    <row r="120" spans="1:20" x14ac:dyDescent="0.25">
      <c r="A120" s="81">
        <v>7</v>
      </c>
      <c r="B120" s="81">
        <v>2</v>
      </c>
      <c r="C120" s="81" t="s">
        <v>7</v>
      </c>
      <c r="D120" s="81" t="s">
        <v>16</v>
      </c>
      <c r="E120" s="81">
        <v>7</v>
      </c>
      <c r="F120" s="81">
        <v>7</v>
      </c>
      <c r="G120" s="81">
        <v>6</v>
      </c>
      <c r="H120" s="81">
        <v>8</v>
      </c>
      <c r="I120" s="81">
        <v>8</v>
      </c>
      <c r="J120" s="81">
        <v>7</v>
      </c>
      <c r="K120" s="81">
        <v>6</v>
      </c>
      <c r="L120" s="81">
        <v>8</v>
      </c>
      <c r="M120" s="81">
        <v>7</v>
      </c>
      <c r="N120" s="81">
        <v>6</v>
      </c>
      <c r="O120" s="81">
        <v>6</v>
      </c>
      <c r="P120" s="81">
        <v>6</v>
      </c>
      <c r="Q120" s="81">
        <v>7</v>
      </c>
      <c r="R120" s="83">
        <f t="shared" si="1"/>
        <v>6.8461538461538458</v>
      </c>
      <c r="S120" s="82" t="s">
        <v>61</v>
      </c>
      <c r="T120" s="81">
        <v>1</v>
      </c>
    </row>
    <row r="121" spans="1:20" x14ac:dyDescent="0.25">
      <c r="A121" s="81">
        <v>8</v>
      </c>
      <c r="B121" s="81">
        <v>1</v>
      </c>
      <c r="C121" s="81" t="s">
        <v>7</v>
      </c>
      <c r="D121" s="81" t="s">
        <v>16</v>
      </c>
      <c r="E121" s="81">
        <v>7</v>
      </c>
      <c r="F121" s="81">
        <v>6</v>
      </c>
      <c r="G121" s="81">
        <v>6</v>
      </c>
      <c r="H121" s="81">
        <v>7</v>
      </c>
      <c r="I121" s="81">
        <v>7</v>
      </c>
      <c r="J121" s="81">
        <v>7</v>
      </c>
      <c r="K121" s="81">
        <v>7</v>
      </c>
      <c r="L121" s="81">
        <v>8</v>
      </c>
      <c r="M121" s="81">
        <v>8</v>
      </c>
      <c r="N121" s="81">
        <v>8</v>
      </c>
      <c r="O121" s="81">
        <v>7</v>
      </c>
      <c r="P121" s="81">
        <v>6</v>
      </c>
      <c r="Q121" s="81">
        <v>8</v>
      </c>
      <c r="R121" s="83">
        <f t="shared" si="1"/>
        <v>7.0769230769230766</v>
      </c>
      <c r="S121" s="82" t="s">
        <v>61</v>
      </c>
      <c r="T121" s="81">
        <v>1</v>
      </c>
    </row>
    <row r="122" spans="1:20" x14ac:dyDescent="0.25">
      <c r="A122" s="81">
        <v>9</v>
      </c>
      <c r="B122" s="81">
        <v>1</v>
      </c>
      <c r="C122" s="81" t="s">
        <v>7</v>
      </c>
      <c r="D122" s="81" t="s">
        <v>16</v>
      </c>
      <c r="E122" s="81">
        <v>7</v>
      </c>
      <c r="F122" s="81">
        <v>6</v>
      </c>
      <c r="G122" s="81">
        <v>6</v>
      </c>
      <c r="H122" s="81">
        <v>8</v>
      </c>
      <c r="I122" s="81">
        <v>7</v>
      </c>
      <c r="J122" s="81">
        <v>6</v>
      </c>
      <c r="K122" s="81">
        <v>6</v>
      </c>
      <c r="L122" s="81">
        <v>7</v>
      </c>
      <c r="M122" s="81">
        <v>8</v>
      </c>
      <c r="N122" s="81">
        <v>7</v>
      </c>
      <c r="O122" s="81">
        <v>6</v>
      </c>
      <c r="P122" s="81">
        <v>6</v>
      </c>
      <c r="Q122" s="81">
        <v>6</v>
      </c>
      <c r="R122" s="83">
        <f t="shared" si="1"/>
        <v>6.615384615384615</v>
      </c>
      <c r="S122" s="82" t="s">
        <v>61</v>
      </c>
      <c r="T122" s="81">
        <v>1</v>
      </c>
    </row>
    <row r="123" spans="1:20" x14ac:dyDescent="0.25">
      <c r="A123" s="81">
        <v>10</v>
      </c>
      <c r="B123" s="81">
        <v>2</v>
      </c>
      <c r="C123" s="81" t="s">
        <v>7</v>
      </c>
      <c r="D123" s="81" t="s">
        <v>16</v>
      </c>
      <c r="E123" s="81">
        <v>7</v>
      </c>
      <c r="F123" s="81">
        <v>7</v>
      </c>
      <c r="G123" s="81">
        <v>6</v>
      </c>
      <c r="H123" s="81">
        <v>7</v>
      </c>
      <c r="I123" s="81">
        <v>7</v>
      </c>
      <c r="J123" s="81">
        <v>6</v>
      </c>
      <c r="K123" s="81">
        <v>6</v>
      </c>
      <c r="L123" s="81">
        <v>7</v>
      </c>
      <c r="M123" s="81">
        <v>8</v>
      </c>
      <c r="N123" s="81">
        <v>7</v>
      </c>
      <c r="O123" s="81">
        <v>6</v>
      </c>
      <c r="P123" s="81">
        <v>6</v>
      </c>
      <c r="Q123" s="81">
        <v>8</v>
      </c>
      <c r="R123" s="83">
        <f t="shared" si="1"/>
        <v>6.7692307692307692</v>
      </c>
      <c r="S123" s="82" t="s">
        <v>61</v>
      </c>
      <c r="T123" s="81">
        <v>1</v>
      </c>
    </row>
    <row r="124" spans="1:20" x14ac:dyDescent="0.25">
      <c r="A124" s="81">
        <v>11</v>
      </c>
      <c r="B124" s="81">
        <v>2</v>
      </c>
      <c r="C124" s="81" t="s">
        <v>7</v>
      </c>
      <c r="D124" s="81" t="s">
        <v>16</v>
      </c>
      <c r="E124" s="81">
        <v>8</v>
      </c>
      <c r="F124" s="81">
        <v>7</v>
      </c>
      <c r="G124" s="81">
        <v>6</v>
      </c>
      <c r="H124" s="81">
        <v>8</v>
      </c>
      <c r="I124" s="81">
        <v>7</v>
      </c>
      <c r="J124" s="81">
        <v>6</v>
      </c>
      <c r="K124" s="81">
        <v>6</v>
      </c>
      <c r="L124" s="81">
        <v>8</v>
      </c>
      <c r="M124" s="81">
        <v>7</v>
      </c>
      <c r="N124" s="81">
        <v>8</v>
      </c>
      <c r="O124" s="81">
        <v>6</v>
      </c>
      <c r="P124" s="81">
        <v>6</v>
      </c>
      <c r="Q124" s="81">
        <v>7</v>
      </c>
      <c r="R124" s="83">
        <f t="shared" si="1"/>
        <v>6.9230769230769234</v>
      </c>
      <c r="S124" s="82" t="s">
        <v>61</v>
      </c>
      <c r="T124" s="81">
        <v>1</v>
      </c>
    </row>
    <row r="125" spans="1:20" x14ac:dyDescent="0.25">
      <c r="A125" s="81">
        <v>12</v>
      </c>
      <c r="B125" s="81">
        <v>2</v>
      </c>
      <c r="C125" s="81" t="s">
        <v>7</v>
      </c>
      <c r="D125" s="81" t="s">
        <v>16</v>
      </c>
      <c r="E125" s="81">
        <v>8</v>
      </c>
      <c r="F125" s="81">
        <v>8</v>
      </c>
      <c r="G125" s="81">
        <v>6</v>
      </c>
      <c r="H125" s="81">
        <v>9</v>
      </c>
      <c r="I125" s="81">
        <v>7</v>
      </c>
      <c r="J125" s="81">
        <v>7</v>
      </c>
      <c r="K125" s="81">
        <v>7</v>
      </c>
      <c r="L125" s="81">
        <v>7</v>
      </c>
      <c r="M125" s="81">
        <v>6</v>
      </c>
      <c r="N125" s="81">
        <v>9</v>
      </c>
      <c r="O125" s="81">
        <v>4</v>
      </c>
      <c r="P125" s="81">
        <v>7</v>
      </c>
      <c r="Q125" s="81">
        <v>10</v>
      </c>
      <c r="R125" s="83">
        <f t="shared" si="1"/>
        <v>7.3076923076923075</v>
      </c>
      <c r="S125" s="82" t="s">
        <v>62</v>
      </c>
      <c r="T125" s="81">
        <v>2</v>
      </c>
    </row>
    <row r="126" spans="1:20" x14ac:dyDescent="0.25">
      <c r="A126" s="81">
        <v>13</v>
      </c>
      <c r="B126" s="81">
        <v>2</v>
      </c>
      <c r="C126" s="81" t="s">
        <v>7</v>
      </c>
      <c r="D126" s="81" t="s">
        <v>16</v>
      </c>
      <c r="E126" s="81">
        <v>3</v>
      </c>
      <c r="F126" s="81">
        <v>4</v>
      </c>
      <c r="G126" s="81">
        <v>6</v>
      </c>
      <c r="H126" s="81">
        <v>8</v>
      </c>
      <c r="I126" s="81">
        <v>7</v>
      </c>
      <c r="J126" s="81">
        <v>4</v>
      </c>
      <c r="K126" s="81">
        <v>6</v>
      </c>
      <c r="L126" s="81">
        <v>6</v>
      </c>
      <c r="M126" s="81">
        <v>1</v>
      </c>
      <c r="N126" s="81">
        <v>5</v>
      </c>
      <c r="O126" s="81">
        <v>1</v>
      </c>
      <c r="P126" s="81">
        <v>6</v>
      </c>
      <c r="Q126" s="81">
        <v>6</v>
      </c>
      <c r="R126" s="83">
        <f t="shared" si="1"/>
        <v>4.8461538461538458</v>
      </c>
      <c r="S126" s="82" t="s">
        <v>62</v>
      </c>
      <c r="T126" s="81">
        <v>2</v>
      </c>
    </row>
    <row r="127" spans="1:20" x14ac:dyDescent="0.25">
      <c r="A127" s="81">
        <v>14</v>
      </c>
      <c r="B127" s="81">
        <v>2</v>
      </c>
      <c r="C127" s="81" t="s">
        <v>7</v>
      </c>
      <c r="D127" s="81" t="s">
        <v>16</v>
      </c>
      <c r="E127" s="81">
        <v>7</v>
      </c>
      <c r="F127" s="81">
        <v>6</v>
      </c>
      <c r="G127" s="81">
        <v>6</v>
      </c>
      <c r="H127" s="81">
        <v>7</v>
      </c>
      <c r="I127" s="81">
        <v>6</v>
      </c>
      <c r="J127" s="81">
        <v>8</v>
      </c>
      <c r="K127" s="81">
        <v>6</v>
      </c>
      <c r="L127" s="81">
        <v>6</v>
      </c>
      <c r="M127" s="81">
        <v>8</v>
      </c>
      <c r="N127" s="81">
        <v>7</v>
      </c>
      <c r="O127" s="81">
        <v>6</v>
      </c>
      <c r="P127" s="81">
        <v>6</v>
      </c>
      <c r="Q127" s="81">
        <v>6</v>
      </c>
      <c r="R127" s="83">
        <f t="shared" si="1"/>
        <v>6.5384615384615383</v>
      </c>
      <c r="S127" s="82" t="s">
        <v>61</v>
      </c>
      <c r="T127" s="81">
        <v>1</v>
      </c>
    </row>
    <row r="128" spans="1:20" x14ac:dyDescent="0.25">
      <c r="A128" s="81">
        <v>15</v>
      </c>
      <c r="B128" s="81">
        <v>2</v>
      </c>
      <c r="C128" s="81" t="s">
        <v>7</v>
      </c>
      <c r="D128" s="81" t="s">
        <v>16</v>
      </c>
      <c r="E128" s="81">
        <v>7</v>
      </c>
      <c r="F128" s="81">
        <v>6</v>
      </c>
      <c r="G128" s="81">
        <v>6</v>
      </c>
      <c r="H128" s="81">
        <v>9</v>
      </c>
      <c r="I128" s="81">
        <v>8</v>
      </c>
      <c r="J128" s="81">
        <v>7</v>
      </c>
      <c r="K128" s="81">
        <v>6</v>
      </c>
      <c r="L128" s="81">
        <v>6</v>
      </c>
      <c r="M128" s="81">
        <v>6</v>
      </c>
      <c r="N128" s="81">
        <v>6</v>
      </c>
      <c r="O128" s="81">
        <v>6</v>
      </c>
      <c r="P128" s="81">
        <v>6</v>
      </c>
      <c r="Q128" s="81">
        <v>6</v>
      </c>
      <c r="R128" s="83">
        <f t="shared" si="1"/>
        <v>6.5384615384615383</v>
      </c>
      <c r="S128" s="82" t="s">
        <v>61</v>
      </c>
      <c r="T128" s="81">
        <v>1</v>
      </c>
    </row>
    <row r="129" spans="1:20" x14ac:dyDescent="0.25">
      <c r="A129" s="81">
        <v>16</v>
      </c>
      <c r="B129" s="81">
        <v>2</v>
      </c>
      <c r="C129" s="81" t="s">
        <v>7</v>
      </c>
      <c r="D129" s="81" t="s">
        <v>16</v>
      </c>
      <c r="E129" s="81">
        <v>5</v>
      </c>
      <c r="F129" s="81">
        <v>9</v>
      </c>
      <c r="G129" s="81">
        <v>6</v>
      </c>
      <c r="H129" s="81">
        <v>7</v>
      </c>
      <c r="I129" s="81">
        <v>8</v>
      </c>
      <c r="J129" s="81">
        <v>7</v>
      </c>
      <c r="K129" s="81">
        <v>6</v>
      </c>
      <c r="L129" s="81">
        <v>8</v>
      </c>
      <c r="M129" s="81">
        <v>6</v>
      </c>
      <c r="N129" s="81">
        <v>6</v>
      </c>
      <c r="O129" s="81">
        <v>6</v>
      </c>
      <c r="P129" s="81">
        <v>6</v>
      </c>
      <c r="Q129" s="81">
        <v>7</v>
      </c>
      <c r="R129" s="83">
        <f t="shared" si="1"/>
        <v>6.6923076923076925</v>
      </c>
      <c r="S129" s="82" t="s">
        <v>61</v>
      </c>
      <c r="T129" s="81">
        <v>1</v>
      </c>
    </row>
    <row r="130" spans="1:20" x14ac:dyDescent="0.25">
      <c r="A130" s="81">
        <v>17</v>
      </c>
      <c r="B130" s="81">
        <v>2</v>
      </c>
      <c r="C130" s="81" t="s">
        <v>7</v>
      </c>
      <c r="D130" s="81" t="s">
        <v>16</v>
      </c>
      <c r="E130" s="81">
        <v>7</v>
      </c>
      <c r="F130" s="81">
        <v>6</v>
      </c>
      <c r="G130" s="81">
        <v>6</v>
      </c>
      <c r="H130" s="81">
        <v>9</v>
      </c>
      <c r="I130" s="81">
        <v>7</v>
      </c>
      <c r="J130" s="81">
        <v>7</v>
      </c>
      <c r="K130" s="81">
        <v>6</v>
      </c>
      <c r="L130" s="81">
        <v>8</v>
      </c>
      <c r="M130" s="81">
        <v>6</v>
      </c>
      <c r="N130" s="81">
        <v>7</v>
      </c>
      <c r="O130" s="81">
        <v>6</v>
      </c>
      <c r="P130" s="81">
        <v>6</v>
      </c>
      <c r="Q130" s="81">
        <v>7</v>
      </c>
      <c r="R130" s="83">
        <f t="shared" ref="R130:R193" si="2">SUM(E130:Q130)/13</f>
        <v>6.7692307692307692</v>
      </c>
      <c r="S130" s="82" t="s">
        <v>61</v>
      </c>
      <c r="T130" s="81">
        <v>1</v>
      </c>
    </row>
    <row r="131" spans="1:20" x14ac:dyDescent="0.25">
      <c r="A131" s="81">
        <v>18</v>
      </c>
      <c r="B131" s="81">
        <v>1</v>
      </c>
      <c r="C131" s="81" t="s">
        <v>7</v>
      </c>
      <c r="D131" s="81" t="s">
        <v>16</v>
      </c>
      <c r="E131" s="81">
        <v>8</v>
      </c>
      <c r="F131" s="81">
        <v>7</v>
      </c>
      <c r="G131" s="81">
        <v>6</v>
      </c>
      <c r="H131" s="81">
        <v>7</v>
      </c>
      <c r="I131" s="81">
        <v>8</v>
      </c>
      <c r="J131" s="81">
        <v>9</v>
      </c>
      <c r="K131" s="81">
        <v>7</v>
      </c>
      <c r="L131" s="81">
        <v>7</v>
      </c>
      <c r="M131" s="81">
        <v>8</v>
      </c>
      <c r="N131" s="81">
        <v>9</v>
      </c>
      <c r="O131" s="81">
        <v>6</v>
      </c>
      <c r="P131" s="81">
        <v>6</v>
      </c>
      <c r="Q131" s="81">
        <v>8</v>
      </c>
      <c r="R131" s="83">
        <f t="shared" si="2"/>
        <v>7.384615384615385</v>
      </c>
      <c r="S131" s="82" t="s">
        <v>61</v>
      </c>
      <c r="T131" s="81">
        <v>1</v>
      </c>
    </row>
    <row r="132" spans="1:20" x14ac:dyDescent="0.25">
      <c r="A132" s="81">
        <v>19</v>
      </c>
      <c r="B132" s="81">
        <v>1</v>
      </c>
      <c r="C132" s="81" t="s">
        <v>7</v>
      </c>
      <c r="D132" s="81" t="s">
        <v>16</v>
      </c>
      <c r="E132" s="81">
        <v>6</v>
      </c>
      <c r="F132" s="81">
        <v>6</v>
      </c>
      <c r="G132" s="81">
        <v>6</v>
      </c>
      <c r="H132" s="81">
        <v>7</v>
      </c>
      <c r="I132" s="81">
        <v>7</v>
      </c>
      <c r="J132" s="81">
        <v>6</v>
      </c>
      <c r="K132" s="81">
        <v>4</v>
      </c>
      <c r="L132" s="81">
        <v>6</v>
      </c>
      <c r="M132" s="81">
        <v>8</v>
      </c>
      <c r="N132" s="81">
        <v>6</v>
      </c>
      <c r="O132" s="81">
        <v>7</v>
      </c>
      <c r="P132" s="81">
        <v>6</v>
      </c>
      <c r="Q132" s="81">
        <v>6</v>
      </c>
      <c r="R132" s="83">
        <f t="shared" si="2"/>
        <v>6.2307692307692308</v>
      </c>
      <c r="S132" s="82" t="s">
        <v>62</v>
      </c>
      <c r="T132" s="81">
        <v>2</v>
      </c>
    </row>
    <row r="133" spans="1:20" x14ac:dyDescent="0.25">
      <c r="A133" s="81">
        <v>20</v>
      </c>
      <c r="B133" s="81">
        <v>2</v>
      </c>
      <c r="C133" s="81" t="s">
        <v>7</v>
      </c>
      <c r="D133" s="81" t="s">
        <v>16</v>
      </c>
      <c r="E133" s="81">
        <v>8</v>
      </c>
      <c r="F133" s="81">
        <v>8</v>
      </c>
      <c r="G133" s="81">
        <v>6</v>
      </c>
      <c r="H133" s="81">
        <v>9</v>
      </c>
      <c r="I133" s="81">
        <v>8</v>
      </c>
      <c r="J133" s="81">
        <v>9</v>
      </c>
      <c r="K133" s="81">
        <v>5</v>
      </c>
      <c r="L133" s="81">
        <v>9</v>
      </c>
      <c r="M133" s="81">
        <v>7</v>
      </c>
      <c r="N133" s="81">
        <v>9</v>
      </c>
      <c r="O133" s="81">
        <v>8</v>
      </c>
      <c r="P133" s="81">
        <v>6</v>
      </c>
      <c r="Q133" s="81">
        <v>7</v>
      </c>
      <c r="R133" s="83">
        <f t="shared" si="2"/>
        <v>7.615384615384615</v>
      </c>
      <c r="S133" s="82" t="s">
        <v>62</v>
      </c>
      <c r="T133" s="81">
        <v>2</v>
      </c>
    </row>
    <row r="134" spans="1:20" x14ac:dyDescent="0.25">
      <c r="A134" s="81">
        <v>21</v>
      </c>
      <c r="B134" s="81">
        <v>2</v>
      </c>
      <c r="C134" s="81" t="s">
        <v>7</v>
      </c>
      <c r="D134" s="81" t="s">
        <v>16</v>
      </c>
      <c r="E134" s="81">
        <v>7</v>
      </c>
      <c r="F134" s="81">
        <v>6</v>
      </c>
      <c r="G134" s="81">
        <v>6</v>
      </c>
      <c r="H134" s="81">
        <v>8</v>
      </c>
      <c r="I134" s="81">
        <v>7</v>
      </c>
      <c r="J134" s="81">
        <v>7</v>
      </c>
      <c r="K134" s="81">
        <v>6</v>
      </c>
      <c r="L134" s="81">
        <v>6</v>
      </c>
      <c r="M134" s="81">
        <v>6</v>
      </c>
      <c r="N134" s="81">
        <v>6</v>
      </c>
      <c r="O134" s="81">
        <v>6</v>
      </c>
      <c r="P134" s="81">
        <v>6</v>
      </c>
      <c r="Q134" s="81">
        <v>6</v>
      </c>
      <c r="R134" s="83">
        <f t="shared" si="2"/>
        <v>6.384615384615385</v>
      </c>
      <c r="S134" s="82" t="s">
        <v>61</v>
      </c>
      <c r="T134" s="81">
        <v>1</v>
      </c>
    </row>
    <row r="135" spans="1:20" x14ac:dyDescent="0.25">
      <c r="A135" s="81">
        <v>22</v>
      </c>
      <c r="B135" s="81">
        <v>2</v>
      </c>
      <c r="C135" s="81" t="s">
        <v>7</v>
      </c>
      <c r="D135" s="81" t="s">
        <v>16</v>
      </c>
      <c r="E135" s="81">
        <v>6</v>
      </c>
      <c r="F135" s="81">
        <v>5</v>
      </c>
      <c r="G135" s="81">
        <v>6</v>
      </c>
      <c r="H135" s="81">
        <v>7</v>
      </c>
      <c r="I135" s="81">
        <v>4</v>
      </c>
      <c r="J135" s="81">
        <v>6</v>
      </c>
      <c r="K135" s="81">
        <v>6</v>
      </c>
      <c r="L135" s="81">
        <v>6</v>
      </c>
      <c r="M135" s="81">
        <v>1</v>
      </c>
      <c r="N135" s="81">
        <v>6</v>
      </c>
      <c r="O135" s="81">
        <v>3</v>
      </c>
      <c r="P135" s="81">
        <v>6</v>
      </c>
      <c r="Q135" s="81">
        <v>6</v>
      </c>
      <c r="R135" s="83">
        <f t="shared" si="2"/>
        <v>5.2307692307692308</v>
      </c>
      <c r="S135" s="82" t="s">
        <v>62</v>
      </c>
      <c r="T135" s="81">
        <v>2</v>
      </c>
    </row>
    <row r="136" spans="1:20" x14ac:dyDescent="0.25">
      <c r="A136" s="81">
        <v>23</v>
      </c>
      <c r="B136" s="81">
        <v>2</v>
      </c>
      <c r="C136" s="81" t="s">
        <v>7</v>
      </c>
      <c r="D136" s="81" t="s">
        <v>16</v>
      </c>
      <c r="E136" s="81">
        <v>6</v>
      </c>
      <c r="F136" s="81">
        <v>3</v>
      </c>
      <c r="G136" s="81">
        <v>6</v>
      </c>
      <c r="H136" s="81">
        <v>8</v>
      </c>
      <c r="I136" s="81">
        <v>7</v>
      </c>
      <c r="J136" s="81">
        <v>4</v>
      </c>
      <c r="K136" s="81">
        <v>6</v>
      </c>
      <c r="L136" s="81">
        <v>6</v>
      </c>
      <c r="M136" s="81">
        <v>8</v>
      </c>
      <c r="N136" s="81">
        <v>6</v>
      </c>
      <c r="O136" s="81">
        <v>6</v>
      </c>
      <c r="P136" s="81">
        <v>6</v>
      </c>
      <c r="Q136" s="81">
        <v>6</v>
      </c>
      <c r="R136" s="83">
        <f t="shared" si="2"/>
        <v>6</v>
      </c>
      <c r="S136" s="82" t="s">
        <v>62</v>
      </c>
      <c r="T136" s="81">
        <v>2</v>
      </c>
    </row>
    <row r="137" spans="1:20" x14ac:dyDescent="0.25">
      <c r="A137" s="81">
        <v>24</v>
      </c>
      <c r="B137" s="81">
        <v>2</v>
      </c>
      <c r="C137" s="81" t="s">
        <v>7</v>
      </c>
      <c r="D137" s="81" t="s">
        <v>16</v>
      </c>
      <c r="E137" s="81">
        <v>6</v>
      </c>
      <c r="F137" s="81">
        <v>7</v>
      </c>
      <c r="G137" s="81">
        <v>6</v>
      </c>
      <c r="H137" s="81">
        <v>7</v>
      </c>
      <c r="I137" s="81">
        <v>7</v>
      </c>
      <c r="J137" s="81">
        <v>7</v>
      </c>
      <c r="K137" s="81">
        <v>6</v>
      </c>
      <c r="L137" s="81">
        <v>6</v>
      </c>
      <c r="M137" s="81">
        <v>6</v>
      </c>
      <c r="N137" s="81">
        <v>6</v>
      </c>
      <c r="O137" s="81">
        <v>6</v>
      </c>
      <c r="P137" s="81">
        <v>6</v>
      </c>
      <c r="Q137" s="81">
        <v>6</v>
      </c>
      <c r="R137" s="83">
        <f t="shared" si="2"/>
        <v>6.3076923076923075</v>
      </c>
      <c r="S137" s="82" t="s">
        <v>61</v>
      </c>
      <c r="T137" s="81">
        <v>1</v>
      </c>
    </row>
    <row r="138" spans="1:20" x14ac:dyDescent="0.25">
      <c r="A138" s="81">
        <v>25</v>
      </c>
      <c r="B138" s="81">
        <v>1</v>
      </c>
      <c r="C138" s="81" t="s">
        <v>7</v>
      </c>
      <c r="D138" s="81" t="s">
        <v>16</v>
      </c>
      <c r="E138" s="81">
        <v>6</v>
      </c>
      <c r="F138" s="81">
        <v>3</v>
      </c>
      <c r="G138" s="81">
        <v>5</v>
      </c>
      <c r="H138" s="81">
        <v>3</v>
      </c>
      <c r="I138" s="81">
        <v>3</v>
      </c>
      <c r="J138" s="81">
        <v>2</v>
      </c>
      <c r="K138" s="81">
        <v>2</v>
      </c>
      <c r="L138" s="81">
        <v>6</v>
      </c>
      <c r="M138" s="81">
        <v>7</v>
      </c>
      <c r="N138" s="81">
        <v>6</v>
      </c>
      <c r="O138" s="81">
        <v>1</v>
      </c>
      <c r="P138" s="81">
        <v>6</v>
      </c>
      <c r="Q138" s="81">
        <v>0</v>
      </c>
      <c r="R138" s="83">
        <f t="shared" si="2"/>
        <v>3.8461538461538463</v>
      </c>
      <c r="S138" s="82" t="s">
        <v>62</v>
      </c>
      <c r="T138" s="81">
        <v>2</v>
      </c>
    </row>
    <row r="139" spans="1:20" x14ac:dyDescent="0.25">
      <c r="A139" s="81">
        <v>26</v>
      </c>
      <c r="B139" s="81">
        <v>2</v>
      </c>
      <c r="C139" s="81" t="s">
        <v>7</v>
      </c>
      <c r="D139" s="81" t="s">
        <v>16</v>
      </c>
      <c r="E139" s="81">
        <v>7</v>
      </c>
      <c r="F139" s="81">
        <v>6</v>
      </c>
      <c r="G139" s="81">
        <v>6</v>
      </c>
      <c r="H139" s="81">
        <v>7</v>
      </c>
      <c r="I139" s="81">
        <v>7</v>
      </c>
      <c r="J139" s="81">
        <v>6</v>
      </c>
      <c r="K139" s="81">
        <v>6</v>
      </c>
      <c r="L139" s="81">
        <v>6</v>
      </c>
      <c r="M139" s="81">
        <v>6</v>
      </c>
      <c r="N139" s="81">
        <v>7</v>
      </c>
      <c r="O139" s="81">
        <v>6</v>
      </c>
      <c r="P139" s="81">
        <v>6</v>
      </c>
      <c r="Q139" s="81">
        <v>7</v>
      </c>
      <c r="R139" s="83">
        <f t="shared" si="2"/>
        <v>6.384615384615385</v>
      </c>
      <c r="S139" s="82" t="s">
        <v>61</v>
      </c>
      <c r="T139" s="81">
        <v>1</v>
      </c>
    </row>
    <row r="140" spans="1:20" x14ac:dyDescent="0.25">
      <c r="A140" s="81">
        <v>27</v>
      </c>
      <c r="B140" s="81">
        <v>2</v>
      </c>
      <c r="C140" s="81" t="s">
        <v>7</v>
      </c>
      <c r="D140" s="81" t="s">
        <v>16</v>
      </c>
      <c r="E140" s="81">
        <v>7</v>
      </c>
      <c r="F140" s="81">
        <v>8</v>
      </c>
      <c r="G140" s="81">
        <v>6</v>
      </c>
      <c r="H140" s="81">
        <v>7</v>
      </c>
      <c r="I140" s="81">
        <v>8</v>
      </c>
      <c r="J140" s="81">
        <v>7</v>
      </c>
      <c r="K140" s="81">
        <v>6</v>
      </c>
      <c r="L140" s="81">
        <v>6</v>
      </c>
      <c r="M140" s="81">
        <v>7</v>
      </c>
      <c r="N140" s="81">
        <v>7</v>
      </c>
      <c r="O140" s="81">
        <v>8</v>
      </c>
      <c r="P140" s="81">
        <v>6</v>
      </c>
      <c r="Q140" s="81">
        <v>7</v>
      </c>
      <c r="R140" s="83">
        <f t="shared" si="2"/>
        <v>6.9230769230769234</v>
      </c>
      <c r="S140" s="82" t="s">
        <v>61</v>
      </c>
      <c r="T140" s="81">
        <v>1</v>
      </c>
    </row>
    <row r="141" spans="1:20" x14ac:dyDescent="0.25">
      <c r="A141" s="81">
        <v>28</v>
      </c>
      <c r="B141" s="81">
        <v>1</v>
      </c>
      <c r="C141" s="81" t="s">
        <v>7</v>
      </c>
      <c r="D141" s="81" t="s">
        <v>16</v>
      </c>
      <c r="E141" s="81">
        <v>8</v>
      </c>
      <c r="F141" s="81">
        <v>8</v>
      </c>
      <c r="G141" s="81">
        <v>6</v>
      </c>
      <c r="H141" s="81">
        <v>7</v>
      </c>
      <c r="I141" s="81">
        <v>6</v>
      </c>
      <c r="J141" s="81">
        <v>6</v>
      </c>
      <c r="K141" s="81">
        <v>6</v>
      </c>
      <c r="L141" s="81">
        <v>7</v>
      </c>
      <c r="M141" s="81">
        <v>6</v>
      </c>
      <c r="N141" s="81">
        <v>7</v>
      </c>
      <c r="O141" s="81">
        <v>6</v>
      </c>
      <c r="P141" s="81">
        <v>7</v>
      </c>
      <c r="Q141" s="81">
        <v>7</v>
      </c>
      <c r="R141" s="83">
        <f t="shared" si="2"/>
        <v>6.6923076923076925</v>
      </c>
      <c r="S141" s="82" t="s">
        <v>61</v>
      </c>
      <c r="T141" s="81">
        <v>1</v>
      </c>
    </row>
    <row r="142" spans="1:20" x14ac:dyDescent="0.25">
      <c r="A142" s="81">
        <v>29</v>
      </c>
      <c r="B142" s="81">
        <v>2</v>
      </c>
      <c r="C142" s="81" t="s">
        <v>7</v>
      </c>
      <c r="D142" s="81" t="s">
        <v>16</v>
      </c>
      <c r="E142" s="81">
        <v>5</v>
      </c>
      <c r="F142" s="81">
        <v>4</v>
      </c>
      <c r="G142" s="81">
        <v>5</v>
      </c>
      <c r="H142" s="81">
        <v>5</v>
      </c>
      <c r="I142" s="81">
        <v>6</v>
      </c>
      <c r="J142" s="81">
        <v>3</v>
      </c>
      <c r="K142" s="81">
        <v>2</v>
      </c>
      <c r="L142" s="81">
        <v>7</v>
      </c>
      <c r="M142" s="81">
        <v>8</v>
      </c>
      <c r="N142" s="81">
        <v>4</v>
      </c>
      <c r="O142" s="81">
        <v>1</v>
      </c>
      <c r="P142" s="81">
        <v>6</v>
      </c>
      <c r="Q142" s="81">
        <v>6</v>
      </c>
      <c r="R142" s="83">
        <f t="shared" si="2"/>
        <v>4.7692307692307692</v>
      </c>
      <c r="S142" s="82" t="s">
        <v>62</v>
      </c>
      <c r="T142" s="81">
        <v>2</v>
      </c>
    </row>
    <row r="143" spans="1:20" x14ac:dyDescent="0.25">
      <c r="A143" s="81">
        <v>30</v>
      </c>
      <c r="B143" s="81">
        <v>2</v>
      </c>
      <c r="C143" s="81" t="s">
        <v>7</v>
      </c>
      <c r="D143" s="81" t="s">
        <v>16</v>
      </c>
      <c r="E143" s="81">
        <v>6</v>
      </c>
      <c r="F143" s="81">
        <v>1</v>
      </c>
      <c r="G143" s="81">
        <v>6</v>
      </c>
      <c r="H143" s="81">
        <v>2</v>
      </c>
      <c r="I143" s="81">
        <v>1</v>
      </c>
      <c r="J143" s="81">
        <v>2</v>
      </c>
      <c r="K143" s="81">
        <v>2</v>
      </c>
      <c r="L143" s="81">
        <v>1</v>
      </c>
      <c r="M143" s="81">
        <v>3</v>
      </c>
      <c r="N143" s="81">
        <v>2</v>
      </c>
      <c r="O143" s="81">
        <v>1</v>
      </c>
      <c r="P143" s="81">
        <v>6</v>
      </c>
      <c r="Q143" s="81">
        <v>0</v>
      </c>
      <c r="R143" s="83">
        <f t="shared" si="2"/>
        <v>2.5384615384615383</v>
      </c>
      <c r="S143" s="82" t="s">
        <v>62</v>
      </c>
      <c r="T143" s="81">
        <v>2</v>
      </c>
    </row>
    <row r="144" spans="1:20" x14ac:dyDescent="0.25">
      <c r="A144" s="81">
        <v>31</v>
      </c>
      <c r="B144" s="81">
        <v>2</v>
      </c>
      <c r="C144" s="81" t="s">
        <v>7</v>
      </c>
      <c r="D144" s="81" t="s">
        <v>16</v>
      </c>
      <c r="E144" s="81">
        <v>7</v>
      </c>
      <c r="F144" s="81">
        <v>7</v>
      </c>
      <c r="G144" s="81">
        <v>6</v>
      </c>
      <c r="H144" s="81">
        <v>8</v>
      </c>
      <c r="I144" s="81">
        <v>7</v>
      </c>
      <c r="J144" s="81">
        <v>7</v>
      </c>
      <c r="K144" s="81">
        <v>6</v>
      </c>
      <c r="L144" s="81">
        <v>6</v>
      </c>
      <c r="M144" s="81">
        <v>8</v>
      </c>
      <c r="N144" s="81">
        <v>7</v>
      </c>
      <c r="O144" s="81">
        <v>6</v>
      </c>
      <c r="P144" s="81">
        <v>6</v>
      </c>
      <c r="Q144" s="81">
        <v>7</v>
      </c>
      <c r="R144" s="83">
        <f t="shared" si="2"/>
        <v>6.7692307692307692</v>
      </c>
      <c r="S144" s="82" t="s">
        <v>61</v>
      </c>
      <c r="T144" s="81">
        <v>1</v>
      </c>
    </row>
    <row r="145" spans="1:20" x14ac:dyDescent="0.25">
      <c r="A145" s="81">
        <v>32</v>
      </c>
      <c r="B145" s="81">
        <v>2</v>
      </c>
      <c r="C145" s="81" t="s">
        <v>7</v>
      </c>
      <c r="D145" s="81" t="s">
        <v>16</v>
      </c>
      <c r="E145" s="81">
        <v>7</v>
      </c>
      <c r="F145" s="81">
        <v>7</v>
      </c>
      <c r="G145" s="81">
        <v>6</v>
      </c>
      <c r="H145" s="81">
        <v>10</v>
      </c>
      <c r="I145" s="81">
        <v>8</v>
      </c>
      <c r="J145" s="81">
        <v>7</v>
      </c>
      <c r="K145" s="81">
        <v>6</v>
      </c>
      <c r="L145" s="81">
        <v>8</v>
      </c>
      <c r="M145" s="81">
        <v>6</v>
      </c>
      <c r="N145" s="81">
        <v>8</v>
      </c>
      <c r="O145" s="81">
        <v>7</v>
      </c>
      <c r="P145" s="81">
        <v>7</v>
      </c>
      <c r="Q145" s="81">
        <v>8</v>
      </c>
      <c r="R145" s="83">
        <f t="shared" si="2"/>
        <v>7.3076923076923075</v>
      </c>
      <c r="S145" s="82" t="s">
        <v>61</v>
      </c>
      <c r="T145" s="81">
        <v>1</v>
      </c>
    </row>
    <row r="146" spans="1:20" x14ac:dyDescent="0.25">
      <c r="A146" s="81">
        <v>33</v>
      </c>
      <c r="B146" s="81">
        <v>2</v>
      </c>
      <c r="C146" s="81" t="s">
        <v>7</v>
      </c>
      <c r="D146" s="81" t="s">
        <v>16</v>
      </c>
      <c r="E146" s="81">
        <v>6</v>
      </c>
      <c r="F146" s="81">
        <v>4</v>
      </c>
      <c r="G146" s="81">
        <v>6</v>
      </c>
      <c r="H146" s="81">
        <v>7</v>
      </c>
      <c r="I146" s="81">
        <v>6</v>
      </c>
      <c r="J146" s="81">
        <v>7</v>
      </c>
      <c r="K146" s="81">
        <v>4</v>
      </c>
      <c r="L146" s="81">
        <v>7</v>
      </c>
      <c r="M146" s="81">
        <v>8</v>
      </c>
      <c r="N146" s="81">
        <v>6</v>
      </c>
      <c r="O146" s="81">
        <v>7</v>
      </c>
      <c r="P146" s="81">
        <v>6</v>
      </c>
      <c r="Q146" s="81">
        <v>8</v>
      </c>
      <c r="R146" s="83">
        <f t="shared" si="2"/>
        <v>6.3076923076923075</v>
      </c>
      <c r="S146" s="82" t="s">
        <v>62</v>
      </c>
      <c r="T146" s="81">
        <v>2</v>
      </c>
    </row>
    <row r="147" spans="1:20" x14ac:dyDescent="0.25">
      <c r="A147" s="81">
        <v>34</v>
      </c>
      <c r="B147" s="81">
        <v>1</v>
      </c>
      <c r="C147" s="81" t="s">
        <v>7</v>
      </c>
      <c r="D147" s="81" t="s">
        <v>16</v>
      </c>
      <c r="E147" s="81">
        <v>3</v>
      </c>
      <c r="F147" s="81">
        <v>2</v>
      </c>
      <c r="G147" s="81">
        <v>5</v>
      </c>
      <c r="H147" s="81">
        <v>3</v>
      </c>
      <c r="I147" s="81">
        <v>2</v>
      </c>
      <c r="J147" s="81">
        <v>1</v>
      </c>
      <c r="K147" s="81">
        <v>4</v>
      </c>
      <c r="L147" s="81">
        <v>1</v>
      </c>
      <c r="M147" s="81">
        <v>3</v>
      </c>
      <c r="N147" s="81">
        <v>2</v>
      </c>
      <c r="O147" s="81">
        <v>2</v>
      </c>
      <c r="P147" s="81">
        <v>6</v>
      </c>
      <c r="Q147" s="81">
        <v>0</v>
      </c>
      <c r="R147" s="83">
        <f t="shared" si="2"/>
        <v>2.6153846153846154</v>
      </c>
      <c r="S147" s="82" t="s">
        <v>62</v>
      </c>
      <c r="T147" s="81">
        <v>2</v>
      </c>
    </row>
    <row r="148" spans="1:20" x14ac:dyDescent="0.25">
      <c r="A148" s="81">
        <v>35</v>
      </c>
      <c r="B148" s="81">
        <v>2</v>
      </c>
      <c r="C148" s="81" t="s">
        <v>7</v>
      </c>
      <c r="D148" s="81" t="s">
        <v>16</v>
      </c>
      <c r="E148" s="81">
        <v>7</v>
      </c>
      <c r="F148" s="81">
        <v>8</v>
      </c>
      <c r="G148" s="81">
        <v>6</v>
      </c>
      <c r="H148" s="81">
        <v>8</v>
      </c>
      <c r="I148" s="81">
        <v>8</v>
      </c>
      <c r="J148" s="81">
        <v>8</v>
      </c>
      <c r="K148" s="81">
        <v>6</v>
      </c>
      <c r="L148" s="81">
        <v>6</v>
      </c>
      <c r="M148" s="81">
        <v>6</v>
      </c>
      <c r="N148" s="81">
        <v>8</v>
      </c>
      <c r="O148" s="81">
        <v>7</v>
      </c>
      <c r="P148" s="81">
        <v>6</v>
      </c>
      <c r="Q148" s="81">
        <v>8</v>
      </c>
      <c r="R148" s="83">
        <f t="shared" si="2"/>
        <v>7.0769230769230766</v>
      </c>
      <c r="S148" s="82" t="s">
        <v>61</v>
      </c>
      <c r="T148" s="81">
        <v>1</v>
      </c>
    </row>
    <row r="149" spans="1:20" x14ac:dyDescent="0.25">
      <c r="A149" s="81">
        <v>36</v>
      </c>
      <c r="B149" s="81">
        <v>2</v>
      </c>
      <c r="C149" s="81" t="s">
        <v>7</v>
      </c>
      <c r="D149" s="81" t="s">
        <v>16</v>
      </c>
      <c r="E149" s="81">
        <v>7</v>
      </c>
      <c r="F149" s="81">
        <v>7</v>
      </c>
      <c r="G149" s="81">
        <v>6</v>
      </c>
      <c r="H149" s="81">
        <v>9</v>
      </c>
      <c r="I149" s="81">
        <v>8</v>
      </c>
      <c r="J149" s="81">
        <v>9</v>
      </c>
      <c r="K149" s="81">
        <v>7</v>
      </c>
      <c r="L149" s="81">
        <v>7</v>
      </c>
      <c r="M149" s="81">
        <v>9</v>
      </c>
      <c r="N149" s="81">
        <v>8</v>
      </c>
      <c r="O149" s="81">
        <v>7</v>
      </c>
      <c r="P149" s="81">
        <v>6</v>
      </c>
      <c r="Q149" s="81">
        <v>7</v>
      </c>
      <c r="R149" s="83">
        <f t="shared" si="2"/>
        <v>7.4615384615384617</v>
      </c>
      <c r="S149" s="82" t="s">
        <v>61</v>
      </c>
      <c r="T149" s="81">
        <v>1</v>
      </c>
    </row>
    <row r="150" spans="1:20" x14ac:dyDescent="0.25">
      <c r="A150" s="81">
        <v>37</v>
      </c>
      <c r="B150" s="81">
        <v>1</v>
      </c>
      <c r="C150" s="81" t="s">
        <v>7</v>
      </c>
      <c r="D150" s="81" t="s">
        <v>16</v>
      </c>
      <c r="E150" s="81">
        <v>6</v>
      </c>
      <c r="F150" s="81">
        <v>6</v>
      </c>
      <c r="G150" s="81">
        <v>6</v>
      </c>
      <c r="H150" s="81">
        <v>7</v>
      </c>
      <c r="I150" s="81">
        <v>7</v>
      </c>
      <c r="J150" s="81">
        <v>2</v>
      </c>
      <c r="K150" s="81">
        <v>6</v>
      </c>
      <c r="L150" s="81">
        <v>6</v>
      </c>
      <c r="M150" s="81">
        <v>6</v>
      </c>
      <c r="N150" s="81">
        <v>6</v>
      </c>
      <c r="O150" s="81">
        <v>3</v>
      </c>
      <c r="P150" s="81">
        <v>6</v>
      </c>
      <c r="Q150" s="81">
        <v>6</v>
      </c>
      <c r="R150" s="83">
        <f t="shared" si="2"/>
        <v>5.615384615384615</v>
      </c>
      <c r="S150" s="82" t="s">
        <v>62</v>
      </c>
      <c r="T150" s="81">
        <v>2</v>
      </c>
    </row>
    <row r="151" spans="1:20" x14ac:dyDescent="0.25">
      <c r="A151" s="81">
        <v>38</v>
      </c>
      <c r="B151" s="81">
        <v>2</v>
      </c>
      <c r="C151" s="81" t="s">
        <v>7</v>
      </c>
      <c r="D151" s="81" t="s">
        <v>16</v>
      </c>
      <c r="E151" s="81">
        <v>3</v>
      </c>
      <c r="F151" s="81">
        <v>2</v>
      </c>
      <c r="G151" s="81">
        <v>6</v>
      </c>
      <c r="H151" s="81">
        <v>8</v>
      </c>
      <c r="I151" s="81">
        <v>2</v>
      </c>
      <c r="J151" s="81">
        <v>1</v>
      </c>
      <c r="K151" s="81">
        <v>3</v>
      </c>
      <c r="L151" s="81">
        <v>1</v>
      </c>
      <c r="M151" s="81">
        <v>8</v>
      </c>
      <c r="N151" s="81">
        <v>3</v>
      </c>
      <c r="O151" s="81">
        <v>2</v>
      </c>
      <c r="P151" s="81">
        <v>6</v>
      </c>
      <c r="Q151" s="81">
        <v>0</v>
      </c>
      <c r="R151" s="83">
        <f t="shared" si="2"/>
        <v>3.4615384615384617</v>
      </c>
      <c r="S151" s="82" t="s">
        <v>62</v>
      </c>
      <c r="T151" s="81">
        <v>2</v>
      </c>
    </row>
    <row r="152" spans="1:20" x14ac:dyDescent="0.25">
      <c r="A152" s="81">
        <v>39</v>
      </c>
      <c r="B152" s="81">
        <v>2</v>
      </c>
      <c r="C152" s="81" t="s">
        <v>7</v>
      </c>
      <c r="D152" s="81" t="s">
        <v>16</v>
      </c>
      <c r="E152" s="81">
        <v>7</v>
      </c>
      <c r="F152" s="81">
        <v>7</v>
      </c>
      <c r="G152" s="81">
        <v>6</v>
      </c>
      <c r="H152" s="81">
        <v>8</v>
      </c>
      <c r="I152" s="81">
        <v>7</v>
      </c>
      <c r="J152" s="81">
        <v>7</v>
      </c>
      <c r="K152" s="81">
        <v>7</v>
      </c>
      <c r="L152" s="81">
        <v>7</v>
      </c>
      <c r="M152" s="81">
        <v>6</v>
      </c>
      <c r="N152" s="81">
        <v>8</v>
      </c>
      <c r="O152" s="81">
        <v>6</v>
      </c>
      <c r="P152" s="81">
        <v>6</v>
      </c>
      <c r="Q152" s="81">
        <v>7</v>
      </c>
      <c r="R152" s="83">
        <f t="shared" si="2"/>
        <v>6.8461538461538458</v>
      </c>
      <c r="S152" s="82" t="s">
        <v>61</v>
      </c>
      <c r="T152" s="81">
        <v>1</v>
      </c>
    </row>
    <row r="153" spans="1:20" x14ac:dyDescent="0.25">
      <c r="A153" s="81">
        <v>40</v>
      </c>
      <c r="B153" s="81">
        <v>2</v>
      </c>
      <c r="C153" s="81" t="s">
        <v>7</v>
      </c>
      <c r="D153" s="81" t="s">
        <v>16</v>
      </c>
      <c r="E153" s="81">
        <v>6</v>
      </c>
      <c r="F153" s="81">
        <v>6</v>
      </c>
      <c r="G153" s="81">
        <v>6</v>
      </c>
      <c r="H153" s="81">
        <v>7</v>
      </c>
      <c r="I153" s="81">
        <v>6</v>
      </c>
      <c r="J153" s="81">
        <v>6</v>
      </c>
      <c r="K153" s="81">
        <v>6</v>
      </c>
      <c r="L153" s="81">
        <v>6</v>
      </c>
      <c r="M153" s="81">
        <v>6</v>
      </c>
      <c r="N153" s="81">
        <v>6</v>
      </c>
      <c r="O153" s="81">
        <v>6</v>
      </c>
      <c r="P153" s="81">
        <v>6</v>
      </c>
      <c r="Q153" s="81">
        <v>6</v>
      </c>
      <c r="R153" s="83">
        <f t="shared" si="2"/>
        <v>6.0769230769230766</v>
      </c>
      <c r="S153" s="82" t="s">
        <v>61</v>
      </c>
      <c r="T153" s="81">
        <v>1</v>
      </c>
    </row>
    <row r="154" spans="1:20" x14ac:dyDescent="0.25">
      <c r="A154" s="81">
        <v>41</v>
      </c>
      <c r="B154" s="81">
        <v>2</v>
      </c>
      <c r="C154" s="81" t="s">
        <v>7</v>
      </c>
      <c r="D154" s="81" t="s">
        <v>16</v>
      </c>
      <c r="E154" s="81">
        <v>6</v>
      </c>
      <c r="F154" s="81">
        <v>6</v>
      </c>
      <c r="G154" s="81">
        <v>6</v>
      </c>
      <c r="H154" s="81">
        <v>8</v>
      </c>
      <c r="I154" s="81">
        <v>8</v>
      </c>
      <c r="J154" s="81">
        <v>8</v>
      </c>
      <c r="K154" s="81">
        <v>6</v>
      </c>
      <c r="L154" s="81">
        <v>8</v>
      </c>
      <c r="M154" s="81">
        <v>10</v>
      </c>
      <c r="N154" s="81">
        <v>6</v>
      </c>
      <c r="O154" s="81">
        <v>6</v>
      </c>
      <c r="P154" s="81">
        <v>7</v>
      </c>
      <c r="Q154" s="81">
        <v>9</v>
      </c>
      <c r="R154" s="83">
        <f t="shared" si="2"/>
        <v>7.2307692307692308</v>
      </c>
      <c r="S154" s="82" t="s">
        <v>61</v>
      </c>
      <c r="T154" s="81">
        <v>1</v>
      </c>
    </row>
    <row r="155" spans="1:20" x14ac:dyDescent="0.25">
      <c r="A155" s="81">
        <v>42</v>
      </c>
      <c r="B155" s="81">
        <v>2</v>
      </c>
      <c r="C155" s="81" t="s">
        <v>7</v>
      </c>
      <c r="D155" s="81" t="s">
        <v>16</v>
      </c>
      <c r="E155" s="81">
        <v>7</v>
      </c>
      <c r="F155" s="81">
        <v>6</v>
      </c>
      <c r="G155" s="81">
        <v>6</v>
      </c>
      <c r="H155" s="81">
        <v>8</v>
      </c>
      <c r="I155" s="81">
        <v>8</v>
      </c>
      <c r="J155" s="81">
        <v>8</v>
      </c>
      <c r="K155" s="81">
        <v>6</v>
      </c>
      <c r="L155" s="81">
        <v>9</v>
      </c>
      <c r="M155" s="81">
        <v>6</v>
      </c>
      <c r="N155" s="81">
        <v>7</v>
      </c>
      <c r="O155" s="81">
        <v>6</v>
      </c>
      <c r="P155" s="81">
        <v>6</v>
      </c>
      <c r="Q155" s="81">
        <v>7</v>
      </c>
      <c r="R155" s="83">
        <f t="shared" si="2"/>
        <v>6.9230769230769234</v>
      </c>
      <c r="S155" s="82" t="s">
        <v>61</v>
      </c>
      <c r="T155" s="81">
        <v>1</v>
      </c>
    </row>
    <row r="156" spans="1:20" x14ac:dyDescent="0.25">
      <c r="A156" s="81">
        <v>43</v>
      </c>
      <c r="B156" s="81">
        <v>2</v>
      </c>
      <c r="C156" s="81" t="s">
        <v>7</v>
      </c>
      <c r="D156" s="81" t="s">
        <v>16</v>
      </c>
      <c r="E156" s="81">
        <v>7</v>
      </c>
      <c r="F156" s="81">
        <v>6</v>
      </c>
      <c r="G156" s="81">
        <v>6</v>
      </c>
      <c r="H156" s="81">
        <v>9</v>
      </c>
      <c r="I156" s="81">
        <v>7</v>
      </c>
      <c r="J156" s="81">
        <v>7</v>
      </c>
      <c r="K156" s="81">
        <v>7</v>
      </c>
      <c r="L156" s="81">
        <v>8</v>
      </c>
      <c r="M156" s="81">
        <v>2</v>
      </c>
      <c r="N156" s="81">
        <v>7</v>
      </c>
      <c r="O156" s="81">
        <v>6</v>
      </c>
      <c r="P156" s="81">
        <v>6</v>
      </c>
      <c r="Q156" s="81">
        <v>8</v>
      </c>
      <c r="R156" s="83">
        <f t="shared" si="2"/>
        <v>6.615384615384615</v>
      </c>
      <c r="S156" s="82" t="s">
        <v>61</v>
      </c>
      <c r="T156" s="81">
        <v>1</v>
      </c>
    </row>
    <row r="157" spans="1:20" x14ac:dyDescent="0.25">
      <c r="A157" s="81">
        <v>44</v>
      </c>
      <c r="B157" s="81">
        <v>1</v>
      </c>
      <c r="C157" s="81" t="s">
        <v>7</v>
      </c>
      <c r="D157" s="81" t="s">
        <v>16</v>
      </c>
      <c r="E157" s="81">
        <v>6</v>
      </c>
      <c r="F157" s="81">
        <v>8</v>
      </c>
      <c r="G157" s="81">
        <v>6</v>
      </c>
      <c r="H157" s="81">
        <v>7</v>
      </c>
      <c r="I157" s="81">
        <v>8</v>
      </c>
      <c r="J157" s="81">
        <v>6</v>
      </c>
      <c r="K157" s="81">
        <v>6</v>
      </c>
      <c r="L157" s="81">
        <v>8</v>
      </c>
      <c r="M157" s="81">
        <v>6</v>
      </c>
      <c r="N157" s="81">
        <v>8</v>
      </c>
      <c r="O157" s="81">
        <v>6</v>
      </c>
      <c r="P157" s="81">
        <v>7</v>
      </c>
      <c r="Q157" s="81">
        <v>8</v>
      </c>
      <c r="R157" s="83">
        <f t="shared" si="2"/>
        <v>6.9230769230769234</v>
      </c>
      <c r="S157" s="82" t="s">
        <v>61</v>
      </c>
      <c r="T157" s="81">
        <v>1</v>
      </c>
    </row>
    <row r="158" spans="1:20" x14ac:dyDescent="0.25">
      <c r="A158" s="81">
        <v>1</v>
      </c>
      <c r="B158" s="81">
        <v>2</v>
      </c>
      <c r="C158" s="81" t="s">
        <v>8</v>
      </c>
      <c r="D158" s="81" t="s">
        <v>16</v>
      </c>
      <c r="E158" s="81">
        <v>9</v>
      </c>
      <c r="F158" s="81">
        <v>9</v>
      </c>
      <c r="G158" s="81">
        <v>6</v>
      </c>
      <c r="H158" s="81">
        <v>9</v>
      </c>
      <c r="I158" s="81">
        <v>8</v>
      </c>
      <c r="J158" s="81">
        <v>9</v>
      </c>
      <c r="K158" s="81">
        <v>7</v>
      </c>
      <c r="L158" s="81">
        <v>9</v>
      </c>
      <c r="M158" s="81">
        <v>10</v>
      </c>
      <c r="N158" s="81">
        <v>8</v>
      </c>
      <c r="O158" s="81">
        <v>6</v>
      </c>
      <c r="P158" s="81">
        <v>7</v>
      </c>
      <c r="Q158" s="81">
        <v>8</v>
      </c>
      <c r="R158" s="83">
        <f t="shared" si="2"/>
        <v>8.0769230769230766</v>
      </c>
      <c r="S158" s="82" t="s">
        <v>61</v>
      </c>
      <c r="T158" s="81">
        <v>1</v>
      </c>
    </row>
    <row r="159" spans="1:20" x14ac:dyDescent="0.25">
      <c r="A159" s="81">
        <v>2</v>
      </c>
      <c r="B159" s="81">
        <v>2</v>
      </c>
      <c r="C159" s="81" t="s">
        <v>8</v>
      </c>
      <c r="D159" s="81" t="s">
        <v>16</v>
      </c>
      <c r="E159" s="81">
        <v>9</v>
      </c>
      <c r="F159" s="81">
        <v>8</v>
      </c>
      <c r="G159" s="81">
        <v>6</v>
      </c>
      <c r="H159" s="81">
        <v>9</v>
      </c>
      <c r="I159" s="81">
        <v>8</v>
      </c>
      <c r="J159" s="81">
        <v>9</v>
      </c>
      <c r="K159" s="81">
        <v>6</v>
      </c>
      <c r="L159" s="81">
        <v>8</v>
      </c>
      <c r="M159" s="81">
        <v>8</v>
      </c>
      <c r="N159" s="81">
        <v>9</v>
      </c>
      <c r="O159" s="81">
        <v>7</v>
      </c>
      <c r="P159" s="81">
        <v>9</v>
      </c>
      <c r="Q159" s="81">
        <v>7</v>
      </c>
      <c r="R159" s="83">
        <f t="shared" si="2"/>
        <v>7.9230769230769234</v>
      </c>
      <c r="S159" s="82" t="s">
        <v>61</v>
      </c>
      <c r="T159" s="81">
        <v>1</v>
      </c>
    </row>
    <row r="160" spans="1:20" x14ac:dyDescent="0.25">
      <c r="A160" s="81">
        <v>3</v>
      </c>
      <c r="B160" s="81">
        <v>2</v>
      </c>
      <c r="C160" s="81" t="s">
        <v>8</v>
      </c>
      <c r="D160" s="81" t="s">
        <v>16</v>
      </c>
      <c r="E160" s="81">
        <v>10</v>
      </c>
      <c r="F160" s="81">
        <v>9</v>
      </c>
      <c r="G160" s="81">
        <v>6</v>
      </c>
      <c r="H160" s="81">
        <v>10</v>
      </c>
      <c r="I160" s="81">
        <v>8</v>
      </c>
      <c r="J160" s="81">
        <v>9</v>
      </c>
      <c r="K160" s="81">
        <v>7</v>
      </c>
      <c r="L160" s="81">
        <v>9</v>
      </c>
      <c r="M160" s="81">
        <v>9</v>
      </c>
      <c r="N160" s="81">
        <v>9</v>
      </c>
      <c r="O160" s="81">
        <v>8</v>
      </c>
      <c r="P160" s="81">
        <v>7</v>
      </c>
      <c r="Q160" s="81">
        <v>9</v>
      </c>
      <c r="R160" s="83">
        <f t="shared" si="2"/>
        <v>8.4615384615384617</v>
      </c>
      <c r="S160" s="82" t="s">
        <v>61</v>
      </c>
      <c r="T160" s="81">
        <v>1</v>
      </c>
    </row>
    <row r="161" spans="1:20" x14ac:dyDescent="0.25">
      <c r="A161" s="81">
        <v>4</v>
      </c>
      <c r="B161" s="81">
        <v>1</v>
      </c>
      <c r="C161" s="81" t="s">
        <v>8</v>
      </c>
      <c r="D161" s="81" t="s">
        <v>16</v>
      </c>
      <c r="E161" s="81">
        <v>7</v>
      </c>
      <c r="F161" s="81">
        <v>8</v>
      </c>
      <c r="G161" s="81">
        <v>6</v>
      </c>
      <c r="H161" s="81">
        <v>8</v>
      </c>
      <c r="I161" s="81">
        <v>7</v>
      </c>
      <c r="J161" s="81">
        <v>7</v>
      </c>
      <c r="K161" s="81">
        <v>8</v>
      </c>
      <c r="L161" s="81">
        <v>7</v>
      </c>
      <c r="M161" s="81">
        <v>7</v>
      </c>
      <c r="N161" s="81">
        <v>7</v>
      </c>
      <c r="O161" s="81">
        <v>7</v>
      </c>
      <c r="P161" s="81">
        <v>6</v>
      </c>
      <c r="Q161" s="81">
        <v>6</v>
      </c>
      <c r="R161" s="83">
        <f t="shared" si="2"/>
        <v>7</v>
      </c>
      <c r="S161" s="82" t="s">
        <v>61</v>
      </c>
      <c r="T161" s="81">
        <v>1</v>
      </c>
    </row>
    <row r="162" spans="1:20" x14ac:dyDescent="0.25">
      <c r="A162" s="81">
        <v>5</v>
      </c>
      <c r="B162" s="81">
        <v>2</v>
      </c>
      <c r="C162" s="81" t="s">
        <v>8</v>
      </c>
      <c r="D162" s="81" t="s">
        <v>16</v>
      </c>
      <c r="E162" s="81">
        <v>7</v>
      </c>
      <c r="F162" s="81">
        <v>9</v>
      </c>
      <c r="G162" s="81">
        <v>6</v>
      </c>
      <c r="H162" s="81">
        <v>9</v>
      </c>
      <c r="I162" s="81">
        <v>7</v>
      </c>
      <c r="J162" s="81">
        <v>9</v>
      </c>
      <c r="K162" s="81">
        <v>7</v>
      </c>
      <c r="L162" s="81">
        <v>9</v>
      </c>
      <c r="M162" s="81">
        <v>8</v>
      </c>
      <c r="N162" s="81">
        <v>8</v>
      </c>
      <c r="O162" s="81">
        <v>7</v>
      </c>
      <c r="P162" s="81">
        <v>9</v>
      </c>
      <c r="Q162" s="81">
        <v>8</v>
      </c>
      <c r="R162" s="83">
        <f t="shared" si="2"/>
        <v>7.9230769230769234</v>
      </c>
      <c r="S162" s="82" t="s">
        <v>61</v>
      </c>
      <c r="T162" s="81">
        <v>1</v>
      </c>
    </row>
    <row r="163" spans="1:20" x14ac:dyDescent="0.25">
      <c r="A163" s="81">
        <v>6</v>
      </c>
      <c r="B163" s="81">
        <v>1</v>
      </c>
      <c r="C163" s="81" t="s">
        <v>8</v>
      </c>
      <c r="D163" s="81" t="s">
        <v>16</v>
      </c>
      <c r="E163" s="81">
        <v>6</v>
      </c>
      <c r="F163" s="81">
        <v>8</v>
      </c>
      <c r="G163" s="81">
        <v>6</v>
      </c>
      <c r="H163" s="81">
        <v>8</v>
      </c>
      <c r="I163" s="81">
        <v>7</v>
      </c>
      <c r="J163" s="81">
        <v>6</v>
      </c>
      <c r="K163" s="81">
        <v>7</v>
      </c>
      <c r="L163" s="81">
        <v>8</v>
      </c>
      <c r="M163" s="81">
        <v>7</v>
      </c>
      <c r="N163" s="81">
        <v>8</v>
      </c>
      <c r="O163" s="81">
        <v>7</v>
      </c>
      <c r="P163" s="81">
        <v>6</v>
      </c>
      <c r="Q163" s="81">
        <v>7</v>
      </c>
      <c r="R163" s="83">
        <f t="shared" si="2"/>
        <v>7</v>
      </c>
      <c r="S163" s="82" t="s">
        <v>61</v>
      </c>
      <c r="T163" s="81">
        <v>1</v>
      </c>
    </row>
    <row r="164" spans="1:20" x14ac:dyDescent="0.25">
      <c r="A164" s="81">
        <v>7</v>
      </c>
      <c r="B164" s="81">
        <v>2</v>
      </c>
      <c r="C164" s="81" t="s">
        <v>8</v>
      </c>
      <c r="D164" s="81" t="s">
        <v>16</v>
      </c>
      <c r="E164" s="81">
        <v>9</v>
      </c>
      <c r="F164" s="81">
        <v>9</v>
      </c>
      <c r="G164" s="81">
        <v>6</v>
      </c>
      <c r="H164" s="81">
        <v>9</v>
      </c>
      <c r="I164" s="81">
        <v>8</v>
      </c>
      <c r="J164" s="81">
        <v>8</v>
      </c>
      <c r="K164" s="81">
        <v>7</v>
      </c>
      <c r="L164" s="81">
        <v>8</v>
      </c>
      <c r="M164" s="81">
        <v>7</v>
      </c>
      <c r="N164" s="81">
        <v>9</v>
      </c>
      <c r="O164" s="81">
        <v>6</v>
      </c>
      <c r="P164" s="81">
        <v>6</v>
      </c>
      <c r="Q164" s="81">
        <v>8</v>
      </c>
      <c r="R164" s="83">
        <f t="shared" si="2"/>
        <v>7.6923076923076925</v>
      </c>
      <c r="S164" s="82" t="s">
        <v>61</v>
      </c>
      <c r="T164" s="81">
        <v>1</v>
      </c>
    </row>
    <row r="165" spans="1:20" x14ac:dyDescent="0.25">
      <c r="A165" s="81">
        <v>8</v>
      </c>
      <c r="B165" s="81">
        <v>1</v>
      </c>
      <c r="C165" s="81" t="s">
        <v>8</v>
      </c>
      <c r="D165" s="81" t="s">
        <v>16</v>
      </c>
      <c r="E165" s="81">
        <v>8</v>
      </c>
      <c r="F165" s="81">
        <v>10</v>
      </c>
      <c r="G165" s="81">
        <v>6</v>
      </c>
      <c r="H165" s="81">
        <v>10</v>
      </c>
      <c r="I165" s="81">
        <v>7</v>
      </c>
      <c r="J165" s="81">
        <v>8</v>
      </c>
      <c r="K165" s="81">
        <v>8</v>
      </c>
      <c r="L165" s="81">
        <v>9</v>
      </c>
      <c r="M165" s="81">
        <v>8</v>
      </c>
      <c r="N165" s="81">
        <v>10</v>
      </c>
      <c r="O165" s="81">
        <v>10</v>
      </c>
      <c r="P165" s="81">
        <v>9</v>
      </c>
      <c r="Q165" s="81">
        <v>10</v>
      </c>
      <c r="R165" s="83">
        <f t="shared" si="2"/>
        <v>8.6923076923076916</v>
      </c>
      <c r="S165" s="82" t="s">
        <v>61</v>
      </c>
      <c r="T165" s="81">
        <v>1</v>
      </c>
    </row>
    <row r="166" spans="1:20" x14ac:dyDescent="0.25">
      <c r="A166" s="81">
        <v>9</v>
      </c>
      <c r="B166" s="81">
        <v>2</v>
      </c>
      <c r="C166" s="81" t="s">
        <v>8</v>
      </c>
      <c r="D166" s="81" t="s">
        <v>16</v>
      </c>
      <c r="E166" s="81">
        <v>9</v>
      </c>
      <c r="F166" s="81">
        <v>9</v>
      </c>
      <c r="G166" s="81">
        <v>6</v>
      </c>
      <c r="H166" s="81">
        <v>8</v>
      </c>
      <c r="I166" s="81">
        <v>8</v>
      </c>
      <c r="J166" s="81">
        <v>8</v>
      </c>
      <c r="K166" s="81">
        <v>7</v>
      </c>
      <c r="L166" s="81">
        <v>8</v>
      </c>
      <c r="M166" s="81">
        <v>7</v>
      </c>
      <c r="N166" s="81">
        <v>8</v>
      </c>
      <c r="O166" s="81">
        <v>6</v>
      </c>
      <c r="P166" s="81">
        <v>6</v>
      </c>
      <c r="Q166" s="81">
        <v>9</v>
      </c>
      <c r="R166" s="83">
        <f t="shared" si="2"/>
        <v>7.615384615384615</v>
      </c>
      <c r="S166" s="82" t="s">
        <v>61</v>
      </c>
      <c r="T166" s="81">
        <v>1</v>
      </c>
    </row>
    <row r="167" spans="1:20" x14ac:dyDescent="0.25">
      <c r="A167" s="81">
        <v>10</v>
      </c>
      <c r="B167" s="81">
        <v>1</v>
      </c>
      <c r="C167" s="81" t="s">
        <v>8</v>
      </c>
      <c r="D167" s="81" t="s">
        <v>16</v>
      </c>
      <c r="E167" s="81">
        <v>8</v>
      </c>
      <c r="F167" s="81">
        <v>9</v>
      </c>
      <c r="G167" s="81">
        <v>6</v>
      </c>
      <c r="H167" s="81">
        <v>9</v>
      </c>
      <c r="I167" s="81">
        <v>8</v>
      </c>
      <c r="J167" s="81">
        <v>9</v>
      </c>
      <c r="K167" s="81">
        <v>8</v>
      </c>
      <c r="L167" s="81">
        <v>8</v>
      </c>
      <c r="M167" s="81">
        <v>9</v>
      </c>
      <c r="N167" s="81">
        <v>8</v>
      </c>
      <c r="O167" s="81">
        <v>8</v>
      </c>
      <c r="P167" s="81">
        <v>8</v>
      </c>
      <c r="Q167" s="81">
        <v>8</v>
      </c>
      <c r="R167" s="83">
        <f t="shared" si="2"/>
        <v>8.1538461538461533</v>
      </c>
      <c r="S167" s="82" t="s">
        <v>61</v>
      </c>
      <c r="T167" s="81">
        <v>1</v>
      </c>
    </row>
    <row r="168" spans="1:20" x14ac:dyDescent="0.25">
      <c r="A168" s="81">
        <v>11</v>
      </c>
      <c r="B168" s="81">
        <v>2</v>
      </c>
      <c r="C168" s="81" t="s">
        <v>8</v>
      </c>
      <c r="D168" s="81" t="s">
        <v>16</v>
      </c>
      <c r="E168" s="81">
        <v>7</v>
      </c>
      <c r="F168" s="81">
        <v>10</v>
      </c>
      <c r="G168" s="81">
        <v>6</v>
      </c>
      <c r="H168" s="81">
        <v>9</v>
      </c>
      <c r="I168" s="81">
        <v>8</v>
      </c>
      <c r="J168" s="81">
        <v>8</v>
      </c>
      <c r="K168" s="81">
        <v>7</v>
      </c>
      <c r="L168" s="81">
        <v>6</v>
      </c>
      <c r="M168" s="81">
        <v>6</v>
      </c>
      <c r="N168" s="81">
        <v>10</v>
      </c>
      <c r="O168" s="81">
        <v>7</v>
      </c>
      <c r="P168" s="81">
        <v>9</v>
      </c>
      <c r="Q168" s="81">
        <v>9</v>
      </c>
      <c r="R168" s="83">
        <f t="shared" si="2"/>
        <v>7.8461538461538458</v>
      </c>
      <c r="S168" s="82" t="s">
        <v>61</v>
      </c>
      <c r="T168" s="81">
        <v>1</v>
      </c>
    </row>
    <row r="169" spans="1:20" x14ac:dyDescent="0.25">
      <c r="A169" s="81">
        <v>12</v>
      </c>
      <c r="B169" s="81">
        <v>2</v>
      </c>
      <c r="C169" s="81" t="s">
        <v>8</v>
      </c>
      <c r="D169" s="81" t="s">
        <v>16</v>
      </c>
      <c r="E169" s="81">
        <v>8</v>
      </c>
      <c r="F169" s="81">
        <v>9</v>
      </c>
      <c r="G169" s="81">
        <v>6</v>
      </c>
      <c r="H169" s="81">
        <v>8</v>
      </c>
      <c r="I169" s="81">
        <v>8</v>
      </c>
      <c r="J169" s="81">
        <v>8</v>
      </c>
      <c r="K169" s="81">
        <v>7</v>
      </c>
      <c r="L169" s="81">
        <v>9</v>
      </c>
      <c r="M169" s="81">
        <v>6</v>
      </c>
      <c r="N169" s="81">
        <v>9</v>
      </c>
      <c r="O169" s="81">
        <v>7</v>
      </c>
      <c r="P169" s="81">
        <v>8</v>
      </c>
      <c r="Q169" s="81">
        <v>8</v>
      </c>
      <c r="R169" s="83">
        <f t="shared" si="2"/>
        <v>7.7692307692307692</v>
      </c>
      <c r="S169" s="82" t="s">
        <v>61</v>
      </c>
      <c r="T169" s="81">
        <v>1</v>
      </c>
    </row>
    <row r="170" spans="1:20" x14ac:dyDescent="0.25">
      <c r="A170" s="81">
        <v>13</v>
      </c>
      <c r="B170" s="81">
        <v>1</v>
      </c>
      <c r="C170" s="81" t="s">
        <v>8</v>
      </c>
      <c r="D170" s="81" t="s">
        <v>16</v>
      </c>
      <c r="E170" s="81">
        <v>6</v>
      </c>
      <c r="F170" s="81">
        <v>8</v>
      </c>
      <c r="G170" s="81">
        <v>6</v>
      </c>
      <c r="H170" s="81">
        <v>6</v>
      </c>
      <c r="I170" s="81">
        <v>7</v>
      </c>
      <c r="J170" s="81">
        <v>7</v>
      </c>
      <c r="K170" s="81">
        <v>7</v>
      </c>
      <c r="L170" s="81">
        <v>7</v>
      </c>
      <c r="M170" s="81">
        <v>6</v>
      </c>
      <c r="N170" s="81">
        <v>6</v>
      </c>
      <c r="O170" s="81">
        <v>6</v>
      </c>
      <c r="P170" s="81">
        <v>6</v>
      </c>
      <c r="Q170" s="81">
        <v>8</v>
      </c>
      <c r="R170" s="83">
        <f t="shared" si="2"/>
        <v>6.615384615384615</v>
      </c>
      <c r="S170" s="82" t="s">
        <v>61</v>
      </c>
      <c r="T170" s="81">
        <v>1</v>
      </c>
    </row>
    <row r="171" spans="1:20" x14ac:dyDescent="0.25">
      <c r="A171" s="81">
        <v>14</v>
      </c>
      <c r="B171" s="81">
        <v>2</v>
      </c>
      <c r="C171" s="81" t="s">
        <v>8</v>
      </c>
      <c r="D171" s="81" t="s">
        <v>16</v>
      </c>
      <c r="E171" s="81">
        <v>6</v>
      </c>
      <c r="F171" s="81">
        <v>3</v>
      </c>
      <c r="G171" s="81">
        <v>6</v>
      </c>
      <c r="H171" s="81">
        <v>7</v>
      </c>
      <c r="I171" s="81">
        <v>4</v>
      </c>
      <c r="J171" s="81">
        <v>3</v>
      </c>
      <c r="K171" s="81">
        <v>6</v>
      </c>
      <c r="L171" s="81">
        <v>4</v>
      </c>
      <c r="M171" s="81">
        <v>2</v>
      </c>
      <c r="N171" s="81">
        <v>6</v>
      </c>
      <c r="O171" s="81">
        <v>0</v>
      </c>
      <c r="P171" s="81">
        <v>6</v>
      </c>
      <c r="Q171" s="81">
        <v>6</v>
      </c>
      <c r="R171" s="83">
        <f t="shared" si="2"/>
        <v>4.5384615384615383</v>
      </c>
      <c r="S171" s="82" t="s">
        <v>62</v>
      </c>
      <c r="T171" s="81">
        <v>2</v>
      </c>
    </row>
    <row r="172" spans="1:20" x14ac:dyDescent="0.25">
      <c r="A172" s="81">
        <v>15</v>
      </c>
      <c r="B172" s="81">
        <v>1</v>
      </c>
      <c r="C172" s="81" t="s">
        <v>8</v>
      </c>
      <c r="D172" s="81" t="s">
        <v>16</v>
      </c>
      <c r="E172" s="81">
        <v>0</v>
      </c>
      <c r="F172" s="81">
        <v>6</v>
      </c>
      <c r="G172" s="81">
        <v>6</v>
      </c>
      <c r="H172" s="81">
        <v>7</v>
      </c>
      <c r="I172" s="81">
        <v>4</v>
      </c>
      <c r="J172" s="81">
        <v>3</v>
      </c>
      <c r="K172" s="81">
        <v>6</v>
      </c>
      <c r="L172" s="81">
        <v>3</v>
      </c>
      <c r="M172" s="81">
        <v>2</v>
      </c>
      <c r="N172" s="81">
        <v>4</v>
      </c>
      <c r="O172" s="81">
        <v>6</v>
      </c>
      <c r="P172" s="81">
        <v>3</v>
      </c>
      <c r="Q172" s="81">
        <v>0</v>
      </c>
      <c r="R172" s="83">
        <f t="shared" si="2"/>
        <v>3.8461538461538463</v>
      </c>
      <c r="S172" s="82" t="s">
        <v>62</v>
      </c>
      <c r="T172" s="81">
        <v>2</v>
      </c>
    </row>
    <row r="173" spans="1:20" x14ac:dyDescent="0.25">
      <c r="A173" s="81">
        <v>16</v>
      </c>
      <c r="B173" s="81">
        <v>1</v>
      </c>
      <c r="C173" s="81" t="s">
        <v>8</v>
      </c>
      <c r="D173" s="81" t="s">
        <v>16</v>
      </c>
      <c r="E173" s="81">
        <v>7</v>
      </c>
      <c r="F173" s="81">
        <v>10</v>
      </c>
      <c r="G173" s="81">
        <v>6</v>
      </c>
      <c r="H173" s="81">
        <v>10</v>
      </c>
      <c r="I173" s="81">
        <v>8</v>
      </c>
      <c r="J173" s="81">
        <v>7</v>
      </c>
      <c r="K173" s="81">
        <v>6</v>
      </c>
      <c r="L173" s="81">
        <v>8</v>
      </c>
      <c r="M173" s="81">
        <v>6</v>
      </c>
      <c r="N173" s="81">
        <v>8</v>
      </c>
      <c r="O173" s="81">
        <v>7</v>
      </c>
      <c r="P173" s="81">
        <v>7</v>
      </c>
      <c r="Q173" s="81">
        <v>7</v>
      </c>
      <c r="R173" s="83">
        <f t="shared" si="2"/>
        <v>7.4615384615384617</v>
      </c>
      <c r="S173" s="82" t="s">
        <v>61</v>
      </c>
      <c r="T173" s="81">
        <v>1</v>
      </c>
    </row>
    <row r="174" spans="1:20" x14ac:dyDescent="0.25">
      <c r="A174" s="81">
        <v>17</v>
      </c>
      <c r="B174" s="81">
        <v>1</v>
      </c>
      <c r="C174" s="81" t="s">
        <v>8</v>
      </c>
      <c r="D174" s="81" t="s">
        <v>16</v>
      </c>
      <c r="E174" s="81">
        <v>7</v>
      </c>
      <c r="F174" s="81">
        <v>7</v>
      </c>
      <c r="G174" s="81">
        <v>6</v>
      </c>
      <c r="H174" s="81">
        <v>9</v>
      </c>
      <c r="I174" s="81">
        <v>8</v>
      </c>
      <c r="J174" s="81">
        <v>7</v>
      </c>
      <c r="K174" s="81">
        <v>6</v>
      </c>
      <c r="L174" s="81">
        <v>7</v>
      </c>
      <c r="M174" s="81">
        <v>6</v>
      </c>
      <c r="N174" s="81">
        <v>6</v>
      </c>
      <c r="O174" s="81">
        <v>6</v>
      </c>
      <c r="P174" s="81">
        <v>6</v>
      </c>
      <c r="Q174" s="81">
        <v>6</v>
      </c>
      <c r="R174" s="83">
        <f t="shared" si="2"/>
        <v>6.6923076923076925</v>
      </c>
      <c r="S174" s="82" t="s">
        <v>61</v>
      </c>
      <c r="T174" s="81">
        <v>1</v>
      </c>
    </row>
    <row r="175" spans="1:20" x14ac:dyDescent="0.25">
      <c r="A175" s="81">
        <v>18</v>
      </c>
      <c r="B175" s="81">
        <v>1</v>
      </c>
      <c r="C175" s="81" t="s">
        <v>8</v>
      </c>
      <c r="D175" s="81" t="s">
        <v>16</v>
      </c>
      <c r="E175" s="81">
        <v>7</v>
      </c>
      <c r="F175" s="81">
        <v>9</v>
      </c>
      <c r="G175" s="81">
        <v>6</v>
      </c>
      <c r="H175" s="81">
        <v>8</v>
      </c>
      <c r="I175" s="81">
        <v>8</v>
      </c>
      <c r="J175" s="81">
        <v>9</v>
      </c>
      <c r="K175" s="81">
        <v>9</v>
      </c>
      <c r="L175" s="81">
        <v>8</v>
      </c>
      <c r="M175" s="81">
        <v>9</v>
      </c>
      <c r="N175" s="81">
        <v>8</v>
      </c>
      <c r="O175" s="81">
        <v>7</v>
      </c>
      <c r="P175" s="81">
        <v>7</v>
      </c>
      <c r="Q175" s="81">
        <v>9</v>
      </c>
      <c r="R175" s="83">
        <f t="shared" si="2"/>
        <v>8</v>
      </c>
      <c r="S175" s="82" t="s">
        <v>61</v>
      </c>
      <c r="T175" s="81">
        <v>1</v>
      </c>
    </row>
    <row r="176" spans="1:20" x14ac:dyDescent="0.25">
      <c r="A176" s="81">
        <v>19</v>
      </c>
      <c r="B176" s="81">
        <v>2</v>
      </c>
      <c r="C176" s="81" t="s">
        <v>8</v>
      </c>
      <c r="D176" s="81" t="s">
        <v>16</v>
      </c>
      <c r="E176" s="81">
        <v>9</v>
      </c>
      <c r="F176" s="81">
        <v>9</v>
      </c>
      <c r="G176" s="81">
        <v>6</v>
      </c>
      <c r="H176" s="81">
        <v>8</v>
      </c>
      <c r="I176" s="81">
        <v>8</v>
      </c>
      <c r="J176" s="81">
        <v>8</v>
      </c>
      <c r="K176" s="81">
        <v>7</v>
      </c>
      <c r="L176" s="81">
        <v>7</v>
      </c>
      <c r="M176" s="81">
        <v>9</v>
      </c>
      <c r="N176" s="81">
        <v>9</v>
      </c>
      <c r="O176" s="81">
        <v>7</v>
      </c>
      <c r="P176" s="81">
        <v>6</v>
      </c>
      <c r="Q176" s="81">
        <v>9</v>
      </c>
      <c r="R176" s="83">
        <f t="shared" si="2"/>
        <v>7.8461538461538458</v>
      </c>
      <c r="S176" s="82" t="s">
        <v>61</v>
      </c>
      <c r="T176" s="81">
        <v>1</v>
      </c>
    </row>
    <row r="177" spans="1:20" x14ac:dyDescent="0.25">
      <c r="A177" s="81">
        <v>20</v>
      </c>
      <c r="B177" s="81">
        <v>2</v>
      </c>
      <c r="C177" s="81" t="s">
        <v>8</v>
      </c>
      <c r="D177" s="81" t="s">
        <v>16</v>
      </c>
      <c r="E177" s="81">
        <v>10</v>
      </c>
      <c r="F177" s="81">
        <v>9</v>
      </c>
      <c r="G177" s="81">
        <v>6</v>
      </c>
      <c r="H177" s="81">
        <v>8</v>
      </c>
      <c r="I177" s="81">
        <v>8</v>
      </c>
      <c r="J177" s="81">
        <v>9</v>
      </c>
      <c r="K177" s="81">
        <v>8</v>
      </c>
      <c r="L177" s="81">
        <v>9</v>
      </c>
      <c r="M177" s="81">
        <v>8</v>
      </c>
      <c r="N177" s="81">
        <v>8</v>
      </c>
      <c r="O177" s="81">
        <v>8</v>
      </c>
      <c r="P177" s="81">
        <v>8</v>
      </c>
      <c r="Q177" s="81">
        <v>9</v>
      </c>
      <c r="R177" s="83">
        <f t="shared" si="2"/>
        <v>8.3076923076923084</v>
      </c>
      <c r="S177" s="82" t="s">
        <v>61</v>
      </c>
      <c r="T177" s="81">
        <v>1</v>
      </c>
    </row>
    <row r="178" spans="1:20" x14ac:dyDescent="0.25">
      <c r="A178" s="81">
        <v>21</v>
      </c>
      <c r="B178" s="81">
        <v>2</v>
      </c>
      <c r="C178" s="81" t="s">
        <v>8</v>
      </c>
      <c r="D178" s="81" t="s">
        <v>16</v>
      </c>
      <c r="E178" s="81">
        <v>10</v>
      </c>
      <c r="F178" s="81">
        <v>9</v>
      </c>
      <c r="G178" s="81">
        <v>6</v>
      </c>
      <c r="H178" s="81">
        <v>8</v>
      </c>
      <c r="I178" s="81">
        <v>9</v>
      </c>
      <c r="J178" s="81">
        <v>9</v>
      </c>
      <c r="K178" s="81">
        <v>8</v>
      </c>
      <c r="L178" s="81">
        <v>10</v>
      </c>
      <c r="M178" s="81">
        <v>9</v>
      </c>
      <c r="N178" s="81">
        <v>9</v>
      </c>
      <c r="O178" s="81">
        <v>7</v>
      </c>
      <c r="P178" s="81">
        <v>9</v>
      </c>
      <c r="Q178" s="81">
        <v>6</v>
      </c>
      <c r="R178" s="83">
        <f t="shared" si="2"/>
        <v>8.384615384615385</v>
      </c>
      <c r="S178" s="82" t="s">
        <v>61</v>
      </c>
      <c r="T178" s="81">
        <v>1</v>
      </c>
    </row>
    <row r="179" spans="1:20" x14ac:dyDescent="0.25">
      <c r="A179" s="81">
        <v>22</v>
      </c>
      <c r="B179" s="81">
        <v>2</v>
      </c>
      <c r="C179" s="81" t="s">
        <v>8</v>
      </c>
      <c r="D179" s="81" t="s">
        <v>16</v>
      </c>
      <c r="E179" s="81">
        <v>10</v>
      </c>
      <c r="F179" s="81">
        <v>10</v>
      </c>
      <c r="G179" s="81">
        <v>6</v>
      </c>
      <c r="H179" s="81">
        <v>9</v>
      </c>
      <c r="I179" s="81">
        <v>8</v>
      </c>
      <c r="J179" s="81">
        <v>9</v>
      </c>
      <c r="K179" s="81">
        <v>8</v>
      </c>
      <c r="L179" s="81">
        <v>10</v>
      </c>
      <c r="M179" s="81">
        <v>7</v>
      </c>
      <c r="N179" s="81">
        <v>9</v>
      </c>
      <c r="O179" s="81">
        <v>8</v>
      </c>
      <c r="P179" s="81">
        <v>7</v>
      </c>
      <c r="Q179" s="81">
        <v>9</v>
      </c>
      <c r="R179" s="83">
        <f t="shared" si="2"/>
        <v>8.4615384615384617</v>
      </c>
      <c r="S179" s="82" t="s">
        <v>61</v>
      </c>
      <c r="T179" s="81">
        <v>1</v>
      </c>
    </row>
    <row r="180" spans="1:20" x14ac:dyDescent="0.25">
      <c r="A180" s="81">
        <v>23</v>
      </c>
      <c r="B180" s="81">
        <v>1</v>
      </c>
      <c r="C180" s="81" t="s">
        <v>8</v>
      </c>
      <c r="D180" s="81" t="s">
        <v>16</v>
      </c>
      <c r="E180" s="81">
        <v>8</v>
      </c>
      <c r="F180" s="81">
        <v>9</v>
      </c>
      <c r="G180" s="81">
        <v>6</v>
      </c>
      <c r="H180" s="81">
        <v>9</v>
      </c>
      <c r="I180" s="81">
        <v>8</v>
      </c>
      <c r="J180" s="81">
        <v>8</v>
      </c>
      <c r="K180" s="81">
        <v>8</v>
      </c>
      <c r="L180" s="81">
        <v>8</v>
      </c>
      <c r="M180" s="81">
        <v>8</v>
      </c>
      <c r="N180" s="81">
        <v>8</v>
      </c>
      <c r="O180" s="81">
        <v>7</v>
      </c>
      <c r="P180" s="81">
        <v>8</v>
      </c>
      <c r="Q180" s="81">
        <v>9</v>
      </c>
      <c r="R180" s="83">
        <f t="shared" si="2"/>
        <v>8</v>
      </c>
      <c r="S180" s="82" t="s">
        <v>61</v>
      </c>
      <c r="T180" s="81">
        <v>1</v>
      </c>
    </row>
    <row r="181" spans="1:20" x14ac:dyDescent="0.25">
      <c r="A181" s="81">
        <v>24</v>
      </c>
      <c r="B181" s="81">
        <v>2</v>
      </c>
      <c r="C181" s="81" t="s">
        <v>8</v>
      </c>
      <c r="D181" s="81" t="s">
        <v>16</v>
      </c>
      <c r="E181" s="81">
        <v>8</v>
      </c>
      <c r="F181" s="81">
        <v>8</v>
      </c>
      <c r="G181" s="81">
        <v>6</v>
      </c>
      <c r="H181" s="81">
        <v>10</v>
      </c>
      <c r="I181" s="81">
        <v>8</v>
      </c>
      <c r="J181" s="81">
        <v>9</v>
      </c>
      <c r="K181" s="81">
        <v>8</v>
      </c>
      <c r="L181" s="81">
        <v>10</v>
      </c>
      <c r="M181" s="81">
        <v>9</v>
      </c>
      <c r="N181" s="81">
        <v>9</v>
      </c>
      <c r="O181" s="81">
        <v>8</v>
      </c>
      <c r="P181" s="81">
        <v>8</v>
      </c>
      <c r="Q181" s="81">
        <v>9</v>
      </c>
      <c r="R181" s="83">
        <f t="shared" si="2"/>
        <v>8.4615384615384617</v>
      </c>
      <c r="S181" s="82" t="s">
        <v>61</v>
      </c>
      <c r="T181" s="81">
        <v>1</v>
      </c>
    </row>
    <row r="182" spans="1:20" x14ac:dyDescent="0.25">
      <c r="A182" s="81">
        <v>25</v>
      </c>
      <c r="B182" s="81">
        <v>1</v>
      </c>
      <c r="C182" s="81" t="s">
        <v>8</v>
      </c>
      <c r="D182" s="81" t="s">
        <v>16</v>
      </c>
      <c r="E182" s="81">
        <v>9</v>
      </c>
      <c r="F182" s="81">
        <v>10</v>
      </c>
      <c r="G182" s="81">
        <v>6</v>
      </c>
      <c r="H182" s="81">
        <v>9</v>
      </c>
      <c r="I182" s="81">
        <v>8</v>
      </c>
      <c r="J182" s="81">
        <v>9</v>
      </c>
      <c r="K182" s="81">
        <v>9</v>
      </c>
      <c r="L182" s="81">
        <v>10</v>
      </c>
      <c r="M182" s="81">
        <v>10</v>
      </c>
      <c r="N182" s="81">
        <v>9</v>
      </c>
      <c r="O182" s="81">
        <v>10</v>
      </c>
      <c r="P182" s="81">
        <v>9</v>
      </c>
      <c r="Q182" s="81">
        <v>10</v>
      </c>
      <c r="R182" s="83">
        <f t="shared" si="2"/>
        <v>9.0769230769230766</v>
      </c>
      <c r="S182" s="82" t="s">
        <v>61</v>
      </c>
      <c r="T182" s="81">
        <v>1</v>
      </c>
    </row>
    <row r="183" spans="1:20" x14ac:dyDescent="0.25">
      <c r="A183" s="81">
        <v>27</v>
      </c>
      <c r="B183" s="81">
        <v>2</v>
      </c>
      <c r="C183" s="81" t="s">
        <v>8</v>
      </c>
      <c r="D183" s="81" t="s">
        <v>16</v>
      </c>
      <c r="E183" s="81">
        <v>6</v>
      </c>
      <c r="F183" s="81">
        <v>9</v>
      </c>
      <c r="G183" s="81">
        <v>6</v>
      </c>
      <c r="H183" s="81">
        <v>7</v>
      </c>
      <c r="I183" s="81">
        <v>8</v>
      </c>
      <c r="J183" s="81">
        <v>8</v>
      </c>
      <c r="K183" s="81">
        <v>6</v>
      </c>
      <c r="L183" s="81">
        <v>7</v>
      </c>
      <c r="M183" s="81">
        <v>7</v>
      </c>
      <c r="N183" s="81">
        <v>8</v>
      </c>
      <c r="O183" s="81">
        <v>7</v>
      </c>
      <c r="P183" s="81">
        <v>7</v>
      </c>
      <c r="Q183" s="81">
        <v>8</v>
      </c>
      <c r="R183" s="83">
        <f t="shared" si="2"/>
        <v>7.2307692307692308</v>
      </c>
      <c r="S183" s="82" t="s">
        <v>61</v>
      </c>
      <c r="T183" s="81">
        <v>1</v>
      </c>
    </row>
    <row r="184" spans="1:20" x14ac:dyDescent="0.25">
      <c r="A184" s="81">
        <v>28</v>
      </c>
      <c r="B184" s="81">
        <v>2</v>
      </c>
      <c r="C184" s="81" t="s">
        <v>8</v>
      </c>
      <c r="D184" s="81" t="s">
        <v>16</v>
      </c>
      <c r="E184" s="81">
        <v>9</v>
      </c>
      <c r="F184" s="81">
        <v>9</v>
      </c>
      <c r="G184" s="81">
        <v>6</v>
      </c>
      <c r="H184" s="81">
        <v>9</v>
      </c>
      <c r="I184" s="81">
        <v>8</v>
      </c>
      <c r="J184" s="81">
        <v>9</v>
      </c>
      <c r="K184" s="81">
        <v>7</v>
      </c>
      <c r="L184" s="81">
        <v>9</v>
      </c>
      <c r="M184" s="81">
        <v>8</v>
      </c>
      <c r="N184" s="81">
        <v>8</v>
      </c>
      <c r="O184" s="81">
        <v>7</v>
      </c>
      <c r="P184" s="81">
        <v>8</v>
      </c>
      <c r="Q184" s="81">
        <v>7</v>
      </c>
      <c r="R184" s="83">
        <f t="shared" si="2"/>
        <v>8</v>
      </c>
      <c r="S184" s="82" t="s">
        <v>61</v>
      </c>
      <c r="T184" s="81">
        <v>1</v>
      </c>
    </row>
    <row r="185" spans="1:20" x14ac:dyDescent="0.25">
      <c r="A185" s="81">
        <v>29</v>
      </c>
      <c r="B185" s="81">
        <v>2</v>
      </c>
      <c r="C185" s="81" t="s">
        <v>8</v>
      </c>
      <c r="D185" s="81" t="s">
        <v>16</v>
      </c>
      <c r="E185" s="81">
        <v>10</v>
      </c>
      <c r="F185" s="81">
        <v>9</v>
      </c>
      <c r="G185" s="81">
        <v>6</v>
      </c>
      <c r="H185" s="81">
        <v>9</v>
      </c>
      <c r="I185" s="81">
        <v>8</v>
      </c>
      <c r="J185" s="81">
        <v>9</v>
      </c>
      <c r="K185" s="81">
        <v>8</v>
      </c>
      <c r="L185" s="81">
        <v>10</v>
      </c>
      <c r="M185" s="81">
        <v>9</v>
      </c>
      <c r="N185" s="81">
        <v>9</v>
      </c>
      <c r="O185" s="81">
        <v>8</v>
      </c>
      <c r="P185" s="81">
        <v>8</v>
      </c>
      <c r="Q185" s="81">
        <v>8</v>
      </c>
      <c r="R185" s="83">
        <f t="shared" si="2"/>
        <v>8.5384615384615383</v>
      </c>
      <c r="S185" s="82" t="s">
        <v>61</v>
      </c>
      <c r="T185" s="81">
        <v>1</v>
      </c>
    </row>
    <row r="186" spans="1:20" x14ac:dyDescent="0.25">
      <c r="A186" s="81">
        <v>30</v>
      </c>
      <c r="B186" s="81">
        <v>2</v>
      </c>
      <c r="C186" s="81" t="s">
        <v>8</v>
      </c>
      <c r="D186" s="81" t="s">
        <v>16</v>
      </c>
      <c r="E186" s="81">
        <v>0</v>
      </c>
      <c r="F186" s="81">
        <v>3</v>
      </c>
      <c r="G186" s="81">
        <v>6</v>
      </c>
      <c r="H186" s="81">
        <v>7</v>
      </c>
      <c r="I186" s="81">
        <v>3</v>
      </c>
      <c r="J186" s="81">
        <v>1</v>
      </c>
      <c r="K186" s="81">
        <v>6</v>
      </c>
      <c r="L186" s="81">
        <v>2</v>
      </c>
      <c r="M186" s="81">
        <v>2</v>
      </c>
      <c r="N186" s="81">
        <v>3</v>
      </c>
      <c r="O186" s="81">
        <v>0</v>
      </c>
      <c r="P186" s="81">
        <v>2</v>
      </c>
      <c r="Q186" s="81">
        <v>0</v>
      </c>
      <c r="R186" s="83">
        <f t="shared" si="2"/>
        <v>2.6923076923076925</v>
      </c>
      <c r="S186" s="82" t="s">
        <v>62</v>
      </c>
      <c r="T186" s="81">
        <v>2</v>
      </c>
    </row>
    <row r="187" spans="1:20" x14ac:dyDescent="0.25">
      <c r="A187" s="81">
        <v>31</v>
      </c>
      <c r="B187" s="81">
        <v>2</v>
      </c>
      <c r="C187" s="81" t="s">
        <v>8</v>
      </c>
      <c r="D187" s="81" t="s">
        <v>16</v>
      </c>
      <c r="E187" s="81">
        <v>0</v>
      </c>
      <c r="F187" s="81">
        <v>1</v>
      </c>
      <c r="G187" s="81">
        <v>6</v>
      </c>
      <c r="H187" s="81">
        <v>0</v>
      </c>
      <c r="I187" s="81">
        <v>1</v>
      </c>
      <c r="J187" s="81">
        <v>0</v>
      </c>
      <c r="K187" s="81">
        <v>1</v>
      </c>
      <c r="L187" s="81">
        <v>0</v>
      </c>
      <c r="M187" s="81">
        <v>0</v>
      </c>
      <c r="N187" s="81">
        <v>1</v>
      </c>
      <c r="O187" s="81">
        <v>0</v>
      </c>
      <c r="P187" s="81">
        <v>0</v>
      </c>
      <c r="Q187" s="81">
        <v>0</v>
      </c>
      <c r="R187" s="83">
        <f t="shared" si="2"/>
        <v>0.76923076923076927</v>
      </c>
      <c r="S187" s="82" t="s">
        <v>62</v>
      </c>
      <c r="T187" s="81">
        <v>2</v>
      </c>
    </row>
    <row r="188" spans="1:20" x14ac:dyDescent="0.25">
      <c r="A188" s="81">
        <v>32</v>
      </c>
      <c r="B188" s="81">
        <v>2</v>
      </c>
      <c r="C188" s="81" t="s">
        <v>8</v>
      </c>
      <c r="D188" s="81" t="s">
        <v>16</v>
      </c>
      <c r="E188" s="81">
        <v>6</v>
      </c>
      <c r="F188" s="81">
        <v>8</v>
      </c>
      <c r="G188" s="81">
        <v>6</v>
      </c>
      <c r="H188" s="81">
        <v>7</v>
      </c>
      <c r="I188" s="81">
        <v>6</v>
      </c>
      <c r="J188" s="81">
        <v>6</v>
      </c>
      <c r="K188" s="81">
        <v>6</v>
      </c>
      <c r="L188" s="81">
        <v>7</v>
      </c>
      <c r="M188" s="81">
        <v>6</v>
      </c>
      <c r="N188" s="81">
        <v>7</v>
      </c>
      <c r="O188" s="81">
        <v>6</v>
      </c>
      <c r="P188" s="81">
        <v>6</v>
      </c>
      <c r="Q188" s="81">
        <v>6</v>
      </c>
      <c r="R188" s="83">
        <f t="shared" si="2"/>
        <v>6.384615384615385</v>
      </c>
      <c r="S188" s="82" t="s">
        <v>61</v>
      </c>
      <c r="T188" s="81">
        <v>1</v>
      </c>
    </row>
    <row r="189" spans="1:20" x14ac:dyDescent="0.25">
      <c r="A189" s="81">
        <v>1</v>
      </c>
      <c r="B189" s="81">
        <v>1</v>
      </c>
      <c r="C189" s="81" t="s">
        <v>9</v>
      </c>
      <c r="D189" s="81" t="s">
        <v>16</v>
      </c>
      <c r="E189" s="81">
        <v>7</v>
      </c>
      <c r="F189" s="81">
        <v>9</v>
      </c>
      <c r="G189" s="81">
        <v>6</v>
      </c>
      <c r="H189" s="81">
        <v>9</v>
      </c>
      <c r="I189" s="81">
        <v>8</v>
      </c>
      <c r="J189" s="81">
        <v>6</v>
      </c>
      <c r="K189" s="81">
        <v>7</v>
      </c>
      <c r="L189" s="81">
        <v>7</v>
      </c>
      <c r="M189" s="81">
        <v>6</v>
      </c>
      <c r="N189" s="81">
        <v>7</v>
      </c>
      <c r="O189" s="81">
        <v>7</v>
      </c>
      <c r="P189" s="81">
        <v>6</v>
      </c>
      <c r="Q189" s="81">
        <v>8</v>
      </c>
      <c r="R189" s="83">
        <f t="shared" si="2"/>
        <v>7.1538461538461542</v>
      </c>
      <c r="S189" s="82" t="s">
        <v>61</v>
      </c>
      <c r="T189" s="81">
        <v>1</v>
      </c>
    </row>
    <row r="190" spans="1:20" x14ac:dyDescent="0.25">
      <c r="A190" s="81">
        <v>2</v>
      </c>
      <c r="B190" s="81">
        <v>1</v>
      </c>
      <c r="C190" s="81" t="s">
        <v>9</v>
      </c>
      <c r="D190" s="81" t="s">
        <v>16</v>
      </c>
      <c r="E190" s="81">
        <v>9</v>
      </c>
      <c r="F190" s="81">
        <v>9</v>
      </c>
      <c r="G190" s="81">
        <v>6</v>
      </c>
      <c r="H190" s="81">
        <v>9</v>
      </c>
      <c r="I190" s="81">
        <v>8</v>
      </c>
      <c r="J190" s="81">
        <v>8</v>
      </c>
      <c r="K190" s="81">
        <v>7</v>
      </c>
      <c r="L190" s="81">
        <v>9</v>
      </c>
      <c r="M190" s="81">
        <v>7</v>
      </c>
      <c r="N190" s="81">
        <v>8</v>
      </c>
      <c r="O190" s="81">
        <v>8</v>
      </c>
      <c r="P190" s="81">
        <v>7</v>
      </c>
      <c r="Q190" s="81">
        <v>9</v>
      </c>
      <c r="R190" s="83">
        <f t="shared" si="2"/>
        <v>8</v>
      </c>
      <c r="S190" s="82" t="s">
        <v>61</v>
      </c>
      <c r="T190" s="81">
        <v>1</v>
      </c>
    </row>
    <row r="191" spans="1:20" x14ac:dyDescent="0.25">
      <c r="A191" s="81">
        <v>3</v>
      </c>
      <c r="B191" s="81">
        <v>1</v>
      </c>
      <c r="C191" s="81" t="s">
        <v>9</v>
      </c>
      <c r="D191" s="81" t="s">
        <v>16</v>
      </c>
      <c r="E191" s="81">
        <v>7</v>
      </c>
      <c r="F191" s="81">
        <v>6</v>
      </c>
      <c r="G191" s="81">
        <v>6</v>
      </c>
      <c r="H191" s="81">
        <v>8</v>
      </c>
      <c r="I191" s="81">
        <v>7</v>
      </c>
      <c r="J191" s="81">
        <v>6</v>
      </c>
      <c r="K191" s="81">
        <v>6</v>
      </c>
      <c r="L191" s="81">
        <v>6</v>
      </c>
      <c r="M191" s="81">
        <v>7</v>
      </c>
      <c r="N191" s="81">
        <v>7</v>
      </c>
      <c r="O191" s="81">
        <v>6</v>
      </c>
      <c r="P191" s="81">
        <v>7</v>
      </c>
      <c r="Q191" s="81">
        <v>6</v>
      </c>
      <c r="R191" s="83">
        <f t="shared" si="2"/>
        <v>6.5384615384615383</v>
      </c>
      <c r="S191" s="82" t="s">
        <v>61</v>
      </c>
      <c r="T191" s="81">
        <v>1</v>
      </c>
    </row>
    <row r="192" spans="1:20" x14ac:dyDescent="0.25">
      <c r="A192" s="81">
        <v>4</v>
      </c>
      <c r="B192" s="81">
        <v>2</v>
      </c>
      <c r="C192" s="81" t="s">
        <v>9</v>
      </c>
      <c r="D192" s="81" t="s">
        <v>16</v>
      </c>
      <c r="E192" s="81">
        <v>9</v>
      </c>
      <c r="F192" s="81">
        <v>8</v>
      </c>
      <c r="G192" s="81">
        <v>6</v>
      </c>
      <c r="H192" s="81">
        <v>8</v>
      </c>
      <c r="I192" s="81">
        <v>7</v>
      </c>
      <c r="J192" s="81">
        <v>6</v>
      </c>
      <c r="K192" s="81">
        <v>6</v>
      </c>
      <c r="L192" s="81">
        <v>7</v>
      </c>
      <c r="M192" s="81">
        <v>6</v>
      </c>
      <c r="N192" s="81">
        <v>6</v>
      </c>
      <c r="O192" s="81">
        <v>6</v>
      </c>
      <c r="P192" s="81">
        <v>6</v>
      </c>
      <c r="Q192" s="81">
        <v>9</v>
      </c>
      <c r="R192" s="83">
        <f t="shared" si="2"/>
        <v>6.9230769230769234</v>
      </c>
      <c r="S192" s="82" t="s">
        <v>61</v>
      </c>
      <c r="T192" s="81">
        <v>1</v>
      </c>
    </row>
    <row r="193" spans="1:20" x14ac:dyDescent="0.25">
      <c r="A193" s="81">
        <v>5</v>
      </c>
      <c r="B193" s="81">
        <v>2</v>
      </c>
      <c r="C193" s="81" t="s">
        <v>9</v>
      </c>
      <c r="D193" s="81" t="s">
        <v>16</v>
      </c>
      <c r="E193" s="81">
        <v>8</v>
      </c>
      <c r="F193" s="81">
        <v>6</v>
      </c>
      <c r="G193" s="81">
        <v>6</v>
      </c>
      <c r="H193" s="81">
        <v>8</v>
      </c>
      <c r="I193" s="81">
        <v>8</v>
      </c>
      <c r="J193" s="81">
        <v>4</v>
      </c>
      <c r="K193" s="81">
        <v>6</v>
      </c>
      <c r="L193" s="81">
        <v>8</v>
      </c>
      <c r="M193" s="81">
        <v>8</v>
      </c>
      <c r="N193" s="81">
        <v>7</v>
      </c>
      <c r="O193" s="81">
        <v>6</v>
      </c>
      <c r="P193" s="81">
        <v>5</v>
      </c>
      <c r="Q193" s="81">
        <v>7</v>
      </c>
      <c r="R193" s="83">
        <f t="shared" si="2"/>
        <v>6.6923076923076925</v>
      </c>
      <c r="S193" s="82" t="s">
        <v>62</v>
      </c>
      <c r="T193" s="81">
        <v>2</v>
      </c>
    </row>
    <row r="194" spans="1:20" x14ac:dyDescent="0.25">
      <c r="A194" s="81">
        <v>6</v>
      </c>
      <c r="B194" s="81">
        <v>2</v>
      </c>
      <c r="C194" s="81" t="s">
        <v>9</v>
      </c>
      <c r="D194" s="81" t="s">
        <v>16</v>
      </c>
      <c r="E194" s="81">
        <v>6</v>
      </c>
      <c r="F194" s="81">
        <v>6</v>
      </c>
      <c r="G194" s="81">
        <v>7</v>
      </c>
      <c r="H194" s="81">
        <v>8</v>
      </c>
      <c r="I194" s="81">
        <v>6</v>
      </c>
      <c r="J194" s="81">
        <v>6</v>
      </c>
      <c r="K194" s="81">
        <v>6</v>
      </c>
      <c r="L194" s="81">
        <v>7</v>
      </c>
      <c r="M194" s="81">
        <v>6</v>
      </c>
      <c r="N194" s="81">
        <v>8</v>
      </c>
      <c r="O194" s="81">
        <v>6</v>
      </c>
      <c r="P194" s="81">
        <v>6</v>
      </c>
      <c r="Q194" s="81">
        <v>7</v>
      </c>
      <c r="R194" s="83">
        <f t="shared" ref="R194:R257" si="3">SUM(E194:Q194)/13</f>
        <v>6.5384615384615383</v>
      </c>
      <c r="S194" s="82" t="s">
        <v>61</v>
      </c>
      <c r="T194" s="81">
        <v>1</v>
      </c>
    </row>
    <row r="195" spans="1:20" x14ac:dyDescent="0.25">
      <c r="A195" s="81">
        <v>7</v>
      </c>
      <c r="B195" s="81">
        <v>2</v>
      </c>
      <c r="C195" s="81" t="s">
        <v>9</v>
      </c>
      <c r="D195" s="81" t="s">
        <v>16</v>
      </c>
      <c r="E195" s="81">
        <v>8</v>
      </c>
      <c r="F195" s="81">
        <v>8</v>
      </c>
      <c r="G195" s="81">
        <v>6</v>
      </c>
      <c r="H195" s="81">
        <v>9</v>
      </c>
      <c r="I195" s="81">
        <v>8</v>
      </c>
      <c r="J195" s="81">
        <v>7</v>
      </c>
      <c r="K195" s="81">
        <v>6</v>
      </c>
      <c r="L195" s="81">
        <v>7</v>
      </c>
      <c r="M195" s="81">
        <v>9</v>
      </c>
      <c r="N195" s="81">
        <v>9</v>
      </c>
      <c r="O195" s="81">
        <v>7</v>
      </c>
      <c r="P195" s="81">
        <v>7</v>
      </c>
      <c r="Q195" s="81">
        <v>7</v>
      </c>
      <c r="R195" s="83">
        <f t="shared" si="3"/>
        <v>7.5384615384615383</v>
      </c>
      <c r="S195" s="82" t="s">
        <v>61</v>
      </c>
      <c r="T195" s="81">
        <v>1</v>
      </c>
    </row>
    <row r="196" spans="1:20" x14ac:dyDescent="0.25">
      <c r="A196" s="81">
        <v>8</v>
      </c>
      <c r="B196" s="81">
        <v>2</v>
      </c>
      <c r="C196" s="81" t="s">
        <v>9</v>
      </c>
      <c r="D196" s="81" t="s">
        <v>16</v>
      </c>
      <c r="E196" s="81">
        <v>8</v>
      </c>
      <c r="F196" s="81">
        <v>8</v>
      </c>
      <c r="G196" s="81">
        <v>6</v>
      </c>
      <c r="H196" s="81">
        <v>8</v>
      </c>
      <c r="I196" s="81">
        <v>7</v>
      </c>
      <c r="J196" s="81">
        <v>7</v>
      </c>
      <c r="K196" s="81">
        <v>7</v>
      </c>
      <c r="L196" s="81">
        <v>7</v>
      </c>
      <c r="M196" s="81">
        <v>6</v>
      </c>
      <c r="N196" s="81">
        <v>7</v>
      </c>
      <c r="O196" s="81">
        <v>7</v>
      </c>
      <c r="P196" s="81">
        <v>7</v>
      </c>
      <c r="Q196" s="81">
        <v>7</v>
      </c>
      <c r="R196" s="83">
        <f t="shared" si="3"/>
        <v>7.0769230769230766</v>
      </c>
      <c r="S196" s="82" t="s">
        <v>61</v>
      </c>
      <c r="T196" s="81">
        <v>1</v>
      </c>
    </row>
    <row r="197" spans="1:20" x14ac:dyDescent="0.25">
      <c r="A197" s="81">
        <v>9</v>
      </c>
      <c r="B197" s="81">
        <v>1</v>
      </c>
      <c r="C197" s="81" t="s">
        <v>9</v>
      </c>
      <c r="D197" s="81" t="s">
        <v>16</v>
      </c>
      <c r="E197" s="81">
        <v>7</v>
      </c>
      <c r="F197" s="81">
        <v>8</v>
      </c>
      <c r="G197" s="81">
        <v>6</v>
      </c>
      <c r="H197" s="81">
        <v>8</v>
      </c>
      <c r="I197" s="81">
        <v>6</v>
      </c>
      <c r="J197" s="81">
        <v>7</v>
      </c>
      <c r="K197" s="81">
        <v>6</v>
      </c>
      <c r="L197" s="81">
        <v>8</v>
      </c>
      <c r="M197" s="81">
        <v>8</v>
      </c>
      <c r="N197" s="81">
        <v>8</v>
      </c>
      <c r="O197" s="81">
        <v>7</v>
      </c>
      <c r="P197" s="81">
        <v>6</v>
      </c>
      <c r="Q197" s="81">
        <v>7</v>
      </c>
      <c r="R197" s="83">
        <f t="shared" si="3"/>
        <v>7.0769230769230766</v>
      </c>
      <c r="S197" s="82" t="s">
        <v>61</v>
      </c>
      <c r="T197" s="81">
        <v>1</v>
      </c>
    </row>
    <row r="198" spans="1:20" x14ac:dyDescent="0.25">
      <c r="A198" s="81">
        <v>10</v>
      </c>
      <c r="B198" s="81">
        <v>1</v>
      </c>
      <c r="C198" s="81" t="s">
        <v>9</v>
      </c>
      <c r="D198" s="81" t="s">
        <v>16</v>
      </c>
      <c r="E198" s="81">
        <v>8</v>
      </c>
      <c r="F198" s="81">
        <v>8</v>
      </c>
      <c r="G198" s="81">
        <v>6</v>
      </c>
      <c r="H198" s="81">
        <v>7</v>
      </c>
      <c r="I198" s="81">
        <v>6</v>
      </c>
      <c r="J198" s="81">
        <v>6</v>
      </c>
      <c r="K198" s="81">
        <v>8</v>
      </c>
      <c r="L198" s="81">
        <v>7</v>
      </c>
      <c r="M198" s="81">
        <v>10</v>
      </c>
      <c r="N198" s="81">
        <v>7</v>
      </c>
      <c r="O198" s="81">
        <v>8</v>
      </c>
      <c r="P198" s="81">
        <v>9</v>
      </c>
      <c r="Q198" s="81">
        <v>8</v>
      </c>
      <c r="R198" s="83">
        <f t="shared" si="3"/>
        <v>7.5384615384615383</v>
      </c>
      <c r="S198" s="82" t="s">
        <v>61</v>
      </c>
      <c r="T198" s="81">
        <v>1</v>
      </c>
    </row>
    <row r="199" spans="1:20" x14ac:dyDescent="0.25">
      <c r="A199" s="81">
        <v>11</v>
      </c>
      <c r="B199" s="81">
        <v>1</v>
      </c>
      <c r="C199" s="81" t="s">
        <v>9</v>
      </c>
      <c r="D199" s="81" t="s">
        <v>16</v>
      </c>
      <c r="E199" s="81">
        <v>6</v>
      </c>
      <c r="F199" s="81">
        <v>8</v>
      </c>
      <c r="G199" s="81">
        <v>6</v>
      </c>
      <c r="H199" s="81">
        <v>10</v>
      </c>
      <c r="I199" s="81">
        <v>7</v>
      </c>
      <c r="J199" s="81">
        <v>6</v>
      </c>
      <c r="K199" s="81">
        <v>7</v>
      </c>
      <c r="L199" s="81">
        <v>7</v>
      </c>
      <c r="M199" s="81">
        <v>7</v>
      </c>
      <c r="N199" s="81">
        <v>8</v>
      </c>
      <c r="O199" s="81">
        <v>7</v>
      </c>
      <c r="P199" s="81">
        <v>5</v>
      </c>
      <c r="Q199" s="81">
        <v>6</v>
      </c>
      <c r="R199" s="83">
        <f t="shared" si="3"/>
        <v>6.9230769230769234</v>
      </c>
      <c r="S199" s="82" t="s">
        <v>61</v>
      </c>
      <c r="T199" s="81">
        <v>1</v>
      </c>
    </row>
    <row r="200" spans="1:20" x14ac:dyDescent="0.25">
      <c r="A200" s="81">
        <v>12</v>
      </c>
      <c r="B200" s="81">
        <v>1</v>
      </c>
      <c r="C200" s="81" t="s">
        <v>9</v>
      </c>
      <c r="D200" s="81" t="s">
        <v>16</v>
      </c>
      <c r="E200" s="81">
        <v>7</v>
      </c>
      <c r="F200" s="81">
        <v>6</v>
      </c>
      <c r="G200" s="81">
        <v>6</v>
      </c>
      <c r="H200" s="81">
        <v>7</v>
      </c>
      <c r="I200" s="81">
        <v>7</v>
      </c>
      <c r="J200" s="81">
        <v>6</v>
      </c>
      <c r="K200" s="81">
        <v>7</v>
      </c>
      <c r="L200" s="81">
        <v>7</v>
      </c>
      <c r="M200" s="81">
        <v>8</v>
      </c>
      <c r="N200" s="81">
        <v>10</v>
      </c>
      <c r="O200" s="81">
        <v>7</v>
      </c>
      <c r="P200" s="81">
        <v>1</v>
      </c>
      <c r="Q200" s="81">
        <v>7</v>
      </c>
      <c r="R200" s="83">
        <f t="shared" si="3"/>
        <v>6.615384615384615</v>
      </c>
      <c r="S200" s="82" t="s">
        <v>62</v>
      </c>
      <c r="T200" s="81">
        <v>2</v>
      </c>
    </row>
    <row r="201" spans="1:20" x14ac:dyDescent="0.25">
      <c r="A201" s="81">
        <v>13</v>
      </c>
      <c r="B201" s="81">
        <v>1</v>
      </c>
      <c r="C201" s="81" t="s">
        <v>9</v>
      </c>
      <c r="D201" s="81" t="s">
        <v>16</v>
      </c>
      <c r="E201" s="81">
        <v>8</v>
      </c>
      <c r="F201" s="81">
        <v>9</v>
      </c>
      <c r="G201" s="81">
        <v>6</v>
      </c>
      <c r="H201" s="81">
        <v>8</v>
      </c>
      <c r="I201" s="81">
        <v>6</v>
      </c>
      <c r="J201" s="81">
        <v>7</v>
      </c>
      <c r="K201" s="81">
        <v>8</v>
      </c>
      <c r="L201" s="81">
        <v>8</v>
      </c>
      <c r="M201" s="81">
        <v>7</v>
      </c>
      <c r="N201" s="81">
        <v>8</v>
      </c>
      <c r="O201" s="81">
        <v>6</v>
      </c>
      <c r="P201" s="81">
        <v>7</v>
      </c>
      <c r="Q201" s="81">
        <v>9</v>
      </c>
      <c r="R201" s="83">
        <f t="shared" si="3"/>
        <v>7.4615384615384617</v>
      </c>
      <c r="S201" s="82" t="s">
        <v>61</v>
      </c>
      <c r="T201" s="81">
        <v>1</v>
      </c>
    </row>
    <row r="202" spans="1:20" x14ac:dyDescent="0.25">
      <c r="A202" s="81">
        <v>14</v>
      </c>
      <c r="B202" s="81">
        <v>2</v>
      </c>
      <c r="C202" s="81" t="s">
        <v>9</v>
      </c>
      <c r="D202" s="81" t="s">
        <v>16</v>
      </c>
      <c r="E202" s="81">
        <v>8</v>
      </c>
      <c r="F202" s="81">
        <v>7</v>
      </c>
      <c r="G202" s="81">
        <v>6</v>
      </c>
      <c r="H202" s="81">
        <v>8</v>
      </c>
      <c r="I202" s="81">
        <v>7</v>
      </c>
      <c r="J202" s="81">
        <v>6</v>
      </c>
      <c r="K202" s="81">
        <v>6</v>
      </c>
      <c r="L202" s="81">
        <v>8</v>
      </c>
      <c r="M202" s="81">
        <v>7</v>
      </c>
      <c r="N202" s="81">
        <v>9</v>
      </c>
      <c r="O202" s="81">
        <v>8</v>
      </c>
      <c r="P202" s="81">
        <v>7</v>
      </c>
      <c r="Q202" s="81">
        <v>7</v>
      </c>
      <c r="R202" s="83">
        <f t="shared" si="3"/>
        <v>7.2307692307692308</v>
      </c>
      <c r="S202" s="82" t="s">
        <v>61</v>
      </c>
      <c r="T202" s="81">
        <v>1</v>
      </c>
    </row>
    <row r="203" spans="1:20" x14ac:dyDescent="0.25">
      <c r="A203" s="81">
        <v>15</v>
      </c>
      <c r="B203" s="81">
        <v>2</v>
      </c>
      <c r="C203" s="81" t="s">
        <v>9</v>
      </c>
      <c r="D203" s="81" t="s">
        <v>16</v>
      </c>
      <c r="E203" s="81">
        <v>9</v>
      </c>
      <c r="F203" s="81">
        <v>7</v>
      </c>
      <c r="G203" s="81">
        <v>6</v>
      </c>
      <c r="H203" s="81">
        <v>8</v>
      </c>
      <c r="I203" s="81">
        <v>6</v>
      </c>
      <c r="J203" s="81">
        <v>6</v>
      </c>
      <c r="K203" s="81">
        <v>6</v>
      </c>
      <c r="L203" s="81">
        <v>8</v>
      </c>
      <c r="M203" s="81">
        <v>7</v>
      </c>
      <c r="N203" s="81">
        <v>8</v>
      </c>
      <c r="O203" s="81">
        <v>7</v>
      </c>
      <c r="P203" s="81">
        <v>7</v>
      </c>
      <c r="Q203" s="81">
        <v>7</v>
      </c>
      <c r="R203" s="83">
        <f t="shared" si="3"/>
        <v>7.0769230769230766</v>
      </c>
      <c r="S203" s="82" t="s">
        <v>61</v>
      </c>
      <c r="T203" s="81">
        <v>1</v>
      </c>
    </row>
    <row r="204" spans="1:20" x14ac:dyDescent="0.25">
      <c r="A204" s="81">
        <v>16</v>
      </c>
      <c r="B204" s="81">
        <v>2</v>
      </c>
      <c r="C204" s="81" t="s">
        <v>9</v>
      </c>
      <c r="D204" s="81" t="s">
        <v>16</v>
      </c>
      <c r="E204" s="81">
        <v>0</v>
      </c>
      <c r="F204" s="81">
        <v>0</v>
      </c>
      <c r="G204" s="81">
        <v>6</v>
      </c>
      <c r="H204" s="81">
        <v>0</v>
      </c>
      <c r="I204" s="81">
        <v>0</v>
      </c>
      <c r="J204" s="81">
        <v>0</v>
      </c>
      <c r="K204" s="81">
        <v>2</v>
      </c>
      <c r="L204" s="81">
        <v>0</v>
      </c>
      <c r="M204" s="81">
        <v>0</v>
      </c>
      <c r="N204" s="81">
        <v>0</v>
      </c>
      <c r="O204" s="81">
        <v>0</v>
      </c>
      <c r="P204" s="81">
        <v>0</v>
      </c>
      <c r="Q204" s="81">
        <v>0</v>
      </c>
      <c r="R204" s="83">
        <f t="shared" si="3"/>
        <v>0.61538461538461542</v>
      </c>
      <c r="S204" s="82" t="s">
        <v>62</v>
      </c>
      <c r="T204" s="81">
        <v>2</v>
      </c>
    </row>
    <row r="205" spans="1:20" x14ac:dyDescent="0.25">
      <c r="A205" s="81">
        <v>17</v>
      </c>
      <c r="B205" s="81">
        <v>1</v>
      </c>
      <c r="C205" s="81" t="s">
        <v>9</v>
      </c>
      <c r="D205" s="81" t="s">
        <v>16</v>
      </c>
      <c r="E205" s="81">
        <v>8</v>
      </c>
      <c r="F205" s="81">
        <v>7</v>
      </c>
      <c r="G205" s="81">
        <v>6</v>
      </c>
      <c r="H205" s="81">
        <v>9</v>
      </c>
      <c r="I205" s="81">
        <v>6</v>
      </c>
      <c r="J205" s="81">
        <v>8</v>
      </c>
      <c r="K205" s="81">
        <v>7</v>
      </c>
      <c r="L205" s="81">
        <v>8</v>
      </c>
      <c r="M205" s="81">
        <v>10</v>
      </c>
      <c r="N205" s="81">
        <v>7</v>
      </c>
      <c r="O205" s="81">
        <v>7</v>
      </c>
      <c r="P205" s="81">
        <v>8</v>
      </c>
      <c r="Q205" s="81">
        <v>8</v>
      </c>
      <c r="R205" s="83">
        <f t="shared" si="3"/>
        <v>7.615384615384615</v>
      </c>
      <c r="S205" s="82" t="s">
        <v>61</v>
      </c>
      <c r="T205" s="81">
        <v>1</v>
      </c>
    </row>
    <row r="206" spans="1:20" x14ac:dyDescent="0.25">
      <c r="A206" s="81">
        <v>18</v>
      </c>
      <c r="B206" s="81">
        <v>1</v>
      </c>
      <c r="C206" s="81" t="s">
        <v>9</v>
      </c>
      <c r="D206" s="81" t="s">
        <v>16</v>
      </c>
      <c r="E206" s="81">
        <v>9</v>
      </c>
      <c r="F206" s="81">
        <v>10</v>
      </c>
      <c r="G206" s="81">
        <v>6</v>
      </c>
      <c r="H206" s="81">
        <v>10</v>
      </c>
      <c r="I206" s="81">
        <v>8</v>
      </c>
      <c r="J206" s="81">
        <v>8</v>
      </c>
      <c r="K206" s="81">
        <v>8</v>
      </c>
      <c r="L206" s="81">
        <v>8</v>
      </c>
      <c r="M206" s="81">
        <v>10</v>
      </c>
      <c r="N206" s="81">
        <v>9</v>
      </c>
      <c r="O206" s="81">
        <v>10</v>
      </c>
      <c r="P206" s="81">
        <v>9</v>
      </c>
      <c r="Q206" s="81">
        <v>10</v>
      </c>
      <c r="R206" s="83">
        <f t="shared" si="3"/>
        <v>8.8461538461538467</v>
      </c>
      <c r="S206" s="82" t="s">
        <v>61</v>
      </c>
      <c r="T206" s="81">
        <v>1</v>
      </c>
    </row>
    <row r="207" spans="1:20" x14ac:dyDescent="0.25">
      <c r="A207" s="81">
        <v>19</v>
      </c>
      <c r="B207" s="81">
        <v>2</v>
      </c>
      <c r="C207" s="81" t="s">
        <v>9</v>
      </c>
      <c r="D207" s="81" t="s">
        <v>16</v>
      </c>
      <c r="E207" s="81">
        <v>8</v>
      </c>
      <c r="F207" s="81">
        <v>8</v>
      </c>
      <c r="G207" s="81">
        <v>6</v>
      </c>
      <c r="H207" s="81">
        <v>8</v>
      </c>
      <c r="I207" s="81">
        <v>7</v>
      </c>
      <c r="J207" s="81">
        <v>8</v>
      </c>
      <c r="K207" s="81">
        <v>6</v>
      </c>
      <c r="L207" s="81">
        <v>7</v>
      </c>
      <c r="M207" s="81">
        <v>8</v>
      </c>
      <c r="N207" s="81">
        <v>9</v>
      </c>
      <c r="O207" s="81">
        <v>9</v>
      </c>
      <c r="P207" s="81">
        <v>8</v>
      </c>
      <c r="Q207" s="81">
        <v>8</v>
      </c>
      <c r="R207" s="83">
        <f t="shared" si="3"/>
        <v>7.6923076923076925</v>
      </c>
      <c r="S207" s="82" t="s">
        <v>61</v>
      </c>
      <c r="T207" s="81">
        <v>1</v>
      </c>
    </row>
    <row r="208" spans="1:20" x14ac:dyDescent="0.25">
      <c r="A208" s="81">
        <v>20</v>
      </c>
      <c r="B208" s="81">
        <v>2</v>
      </c>
      <c r="C208" s="81" t="s">
        <v>9</v>
      </c>
      <c r="D208" s="81" t="s">
        <v>16</v>
      </c>
      <c r="E208" s="81">
        <v>7</v>
      </c>
      <c r="F208" s="81">
        <v>9</v>
      </c>
      <c r="G208" s="81">
        <v>6</v>
      </c>
      <c r="H208" s="81">
        <v>8</v>
      </c>
      <c r="I208" s="81">
        <v>7</v>
      </c>
      <c r="J208" s="81">
        <v>7</v>
      </c>
      <c r="K208" s="81">
        <v>6</v>
      </c>
      <c r="L208" s="81">
        <v>8</v>
      </c>
      <c r="M208" s="81">
        <v>8</v>
      </c>
      <c r="N208" s="81">
        <v>8</v>
      </c>
      <c r="O208" s="81">
        <v>8</v>
      </c>
      <c r="P208" s="81">
        <v>6</v>
      </c>
      <c r="Q208" s="81">
        <v>8</v>
      </c>
      <c r="R208" s="83">
        <f t="shared" si="3"/>
        <v>7.384615384615385</v>
      </c>
      <c r="S208" s="82" t="s">
        <v>61</v>
      </c>
      <c r="T208" s="81">
        <v>1</v>
      </c>
    </row>
    <row r="209" spans="1:20" x14ac:dyDescent="0.25">
      <c r="A209" s="81">
        <v>21</v>
      </c>
      <c r="B209" s="81">
        <v>2</v>
      </c>
      <c r="C209" s="81" t="s">
        <v>9</v>
      </c>
      <c r="D209" s="81" t="s">
        <v>16</v>
      </c>
      <c r="E209" s="81">
        <v>10</v>
      </c>
      <c r="F209" s="81">
        <v>9</v>
      </c>
      <c r="G209" s="81">
        <v>6</v>
      </c>
      <c r="H209" s="81">
        <v>10</v>
      </c>
      <c r="I209" s="81">
        <v>7</v>
      </c>
      <c r="J209" s="81">
        <v>7</v>
      </c>
      <c r="K209" s="81">
        <v>9</v>
      </c>
      <c r="L209" s="81">
        <v>9</v>
      </c>
      <c r="M209" s="81">
        <v>10</v>
      </c>
      <c r="N209" s="81">
        <v>9</v>
      </c>
      <c r="O209" s="81">
        <v>9</v>
      </c>
      <c r="P209" s="81">
        <v>9</v>
      </c>
      <c r="Q209" s="81">
        <v>10</v>
      </c>
      <c r="R209" s="83">
        <f t="shared" si="3"/>
        <v>8.7692307692307701</v>
      </c>
      <c r="S209" s="82" t="s">
        <v>61</v>
      </c>
      <c r="T209" s="81">
        <v>1</v>
      </c>
    </row>
    <row r="210" spans="1:20" x14ac:dyDescent="0.25">
      <c r="A210" s="81">
        <v>22</v>
      </c>
      <c r="B210" s="81">
        <v>1</v>
      </c>
      <c r="C210" s="81" t="s">
        <v>9</v>
      </c>
      <c r="D210" s="81" t="s">
        <v>16</v>
      </c>
      <c r="E210" s="81">
        <v>9</v>
      </c>
      <c r="F210" s="81">
        <v>7</v>
      </c>
      <c r="G210" s="81">
        <v>6</v>
      </c>
      <c r="H210" s="81">
        <v>9</v>
      </c>
      <c r="I210" s="81">
        <v>7</v>
      </c>
      <c r="J210" s="81">
        <v>6</v>
      </c>
      <c r="K210" s="81">
        <v>6</v>
      </c>
      <c r="L210" s="81">
        <v>8</v>
      </c>
      <c r="M210" s="81">
        <v>8</v>
      </c>
      <c r="N210" s="81">
        <v>8</v>
      </c>
      <c r="O210" s="81">
        <v>7</v>
      </c>
      <c r="P210" s="81">
        <v>6</v>
      </c>
      <c r="Q210" s="81">
        <v>8</v>
      </c>
      <c r="R210" s="83">
        <f t="shared" si="3"/>
        <v>7.3076923076923075</v>
      </c>
      <c r="S210" s="82" t="s">
        <v>61</v>
      </c>
      <c r="T210" s="81">
        <v>1</v>
      </c>
    </row>
    <row r="211" spans="1:20" x14ac:dyDescent="0.25">
      <c r="A211" s="81">
        <v>23</v>
      </c>
      <c r="B211" s="81">
        <v>1</v>
      </c>
      <c r="C211" s="81" t="s">
        <v>9</v>
      </c>
      <c r="D211" s="81" t="s">
        <v>16</v>
      </c>
      <c r="E211" s="81">
        <v>8</v>
      </c>
      <c r="F211" s="81">
        <v>7</v>
      </c>
      <c r="G211" s="81">
        <v>6</v>
      </c>
      <c r="H211" s="81">
        <v>9</v>
      </c>
      <c r="I211" s="81">
        <v>8</v>
      </c>
      <c r="J211" s="81">
        <v>7</v>
      </c>
      <c r="K211" s="81">
        <v>7</v>
      </c>
      <c r="L211" s="81">
        <v>7</v>
      </c>
      <c r="M211" s="81">
        <v>7</v>
      </c>
      <c r="N211" s="81">
        <v>7</v>
      </c>
      <c r="O211" s="81">
        <v>8</v>
      </c>
      <c r="P211" s="81">
        <v>6</v>
      </c>
      <c r="Q211" s="81">
        <v>7</v>
      </c>
      <c r="R211" s="83">
        <f t="shared" si="3"/>
        <v>7.2307692307692308</v>
      </c>
      <c r="S211" s="82" t="s">
        <v>61</v>
      </c>
      <c r="T211" s="81">
        <v>1</v>
      </c>
    </row>
    <row r="212" spans="1:20" x14ac:dyDescent="0.25">
      <c r="A212" s="81">
        <v>24</v>
      </c>
      <c r="B212" s="81">
        <v>1</v>
      </c>
      <c r="C212" s="81" t="s">
        <v>9</v>
      </c>
      <c r="D212" s="81" t="s">
        <v>16</v>
      </c>
      <c r="E212" s="81">
        <v>6</v>
      </c>
      <c r="F212" s="81">
        <v>8</v>
      </c>
      <c r="G212" s="81">
        <v>6</v>
      </c>
      <c r="H212" s="81">
        <v>9</v>
      </c>
      <c r="I212" s="81">
        <v>7</v>
      </c>
      <c r="J212" s="81">
        <v>6</v>
      </c>
      <c r="K212" s="81">
        <v>6</v>
      </c>
      <c r="L212" s="81">
        <v>8</v>
      </c>
      <c r="M212" s="81">
        <v>8</v>
      </c>
      <c r="N212" s="81">
        <v>7</v>
      </c>
      <c r="O212" s="81">
        <v>6</v>
      </c>
      <c r="P212" s="81">
        <v>6</v>
      </c>
      <c r="Q212" s="81">
        <v>6</v>
      </c>
      <c r="R212" s="83">
        <f t="shared" si="3"/>
        <v>6.8461538461538458</v>
      </c>
      <c r="S212" s="82" t="s">
        <v>61</v>
      </c>
      <c r="T212" s="81">
        <v>1</v>
      </c>
    </row>
    <row r="213" spans="1:20" x14ac:dyDescent="0.25">
      <c r="A213" s="81">
        <v>25</v>
      </c>
      <c r="B213" s="81">
        <v>1</v>
      </c>
      <c r="C213" s="81" t="s">
        <v>9</v>
      </c>
      <c r="D213" s="81" t="s">
        <v>16</v>
      </c>
      <c r="E213" s="81">
        <v>7</v>
      </c>
      <c r="F213" s="81">
        <v>7</v>
      </c>
      <c r="G213" s="81">
        <v>7</v>
      </c>
      <c r="H213" s="81">
        <v>7</v>
      </c>
      <c r="I213" s="81">
        <v>7</v>
      </c>
      <c r="J213" s="81">
        <v>6</v>
      </c>
      <c r="K213" s="81">
        <v>6</v>
      </c>
      <c r="L213" s="81">
        <v>7</v>
      </c>
      <c r="M213" s="81">
        <v>7</v>
      </c>
      <c r="N213" s="81">
        <v>7</v>
      </c>
      <c r="O213" s="81">
        <v>6</v>
      </c>
      <c r="P213" s="81">
        <v>7</v>
      </c>
      <c r="Q213" s="81">
        <v>7</v>
      </c>
      <c r="R213" s="83">
        <f t="shared" si="3"/>
        <v>6.7692307692307692</v>
      </c>
      <c r="S213" s="82" t="s">
        <v>61</v>
      </c>
      <c r="T213" s="81">
        <v>1</v>
      </c>
    </row>
    <row r="214" spans="1:20" x14ac:dyDescent="0.25">
      <c r="A214" s="81">
        <v>26</v>
      </c>
      <c r="B214" s="81">
        <v>2</v>
      </c>
      <c r="C214" s="81" t="s">
        <v>9</v>
      </c>
      <c r="D214" s="81" t="s">
        <v>16</v>
      </c>
      <c r="E214" s="81">
        <v>6</v>
      </c>
      <c r="F214" s="81">
        <v>8</v>
      </c>
      <c r="G214" s="81">
        <v>6</v>
      </c>
      <c r="H214" s="81">
        <v>8</v>
      </c>
      <c r="I214" s="81">
        <v>7</v>
      </c>
      <c r="J214" s="81">
        <v>7</v>
      </c>
      <c r="K214" s="81">
        <v>8</v>
      </c>
      <c r="L214" s="81">
        <v>7</v>
      </c>
      <c r="M214" s="81">
        <v>9</v>
      </c>
      <c r="N214" s="81">
        <v>8</v>
      </c>
      <c r="O214" s="81">
        <v>8</v>
      </c>
      <c r="P214" s="81">
        <v>8</v>
      </c>
      <c r="Q214" s="81">
        <v>8</v>
      </c>
      <c r="R214" s="83">
        <f t="shared" si="3"/>
        <v>7.5384615384615383</v>
      </c>
      <c r="S214" s="82" t="s">
        <v>61</v>
      </c>
      <c r="T214" s="81">
        <v>1</v>
      </c>
    </row>
    <row r="215" spans="1:20" x14ac:dyDescent="0.25">
      <c r="A215" s="81">
        <v>27</v>
      </c>
      <c r="B215" s="81">
        <v>2</v>
      </c>
      <c r="C215" s="81" t="s">
        <v>9</v>
      </c>
      <c r="D215" s="81" t="s">
        <v>16</v>
      </c>
      <c r="E215" s="81">
        <v>6</v>
      </c>
      <c r="F215" s="81">
        <v>7</v>
      </c>
      <c r="G215" s="81">
        <v>6</v>
      </c>
      <c r="H215" s="81">
        <v>9</v>
      </c>
      <c r="I215" s="81">
        <v>7</v>
      </c>
      <c r="J215" s="81">
        <v>6</v>
      </c>
      <c r="K215" s="81">
        <v>6</v>
      </c>
      <c r="L215" s="81">
        <v>7</v>
      </c>
      <c r="M215" s="81">
        <v>6</v>
      </c>
      <c r="N215" s="81">
        <v>6</v>
      </c>
      <c r="O215" s="81">
        <v>6</v>
      </c>
      <c r="P215" s="81">
        <v>6</v>
      </c>
      <c r="Q215" s="81">
        <v>7</v>
      </c>
      <c r="R215" s="83">
        <f t="shared" si="3"/>
        <v>6.5384615384615383</v>
      </c>
      <c r="S215" s="82" t="s">
        <v>61</v>
      </c>
      <c r="T215" s="81">
        <v>1</v>
      </c>
    </row>
    <row r="216" spans="1:20" x14ac:dyDescent="0.25">
      <c r="A216" s="81">
        <v>28</v>
      </c>
      <c r="B216" s="81">
        <v>2</v>
      </c>
      <c r="C216" s="81" t="s">
        <v>9</v>
      </c>
      <c r="D216" s="81" t="s">
        <v>16</v>
      </c>
      <c r="E216" s="81">
        <v>9</v>
      </c>
      <c r="F216" s="81">
        <v>8</v>
      </c>
      <c r="G216" s="81">
        <v>6</v>
      </c>
      <c r="H216" s="81">
        <v>8</v>
      </c>
      <c r="I216" s="81">
        <v>7</v>
      </c>
      <c r="J216" s="81">
        <v>8</v>
      </c>
      <c r="K216" s="81">
        <v>6</v>
      </c>
      <c r="L216" s="81">
        <v>8</v>
      </c>
      <c r="M216" s="81">
        <v>8</v>
      </c>
      <c r="N216" s="81">
        <v>8</v>
      </c>
      <c r="O216" s="81">
        <v>7</v>
      </c>
      <c r="P216" s="81">
        <v>7</v>
      </c>
      <c r="Q216" s="81">
        <v>7</v>
      </c>
      <c r="R216" s="83">
        <f t="shared" si="3"/>
        <v>7.4615384615384617</v>
      </c>
      <c r="S216" s="82" t="s">
        <v>61</v>
      </c>
      <c r="T216" s="81">
        <v>1</v>
      </c>
    </row>
    <row r="217" spans="1:20" x14ac:dyDescent="0.25">
      <c r="A217" s="81">
        <v>29</v>
      </c>
      <c r="B217" s="81">
        <v>2</v>
      </c>
      <c r="C217" s="81" t="s">
        <v>9</v>
      </c>
      <c r="D217" s="81" t="s">
        <v>16</v>
      </c>
      <c r="E217" s="81">
        <v>9</v>
      </c>
      <c r="F217" s="81">
        <v>9</v>
      </c>
      <c r="G217" s="81">
        <v>6</v>
      </c>
      <c r="H217" s="81">
        <v>9</v>
      </c>
      <c r="I217" s="81">
        <v>7</v>
      </c>
      <c r="J217" s="81">
        <v>6</v>
      </c>
      <c r="K217" s="81">
        <v>7</v>
      </c>
      <c r="L217" s="81">
        <v>7</v>
      </c>
      <c r="M217" s="81">
        <v>7</v>
      </c>
      <c r="N217" s="81">
        <v>8</v>
      </c>
      <c r="O217" s="81">
        <v>7</v>
      </c>
      <c r="P217" s="81">
        <v>6</v>
      </c>
      <c r="Q217" s="81">
        <v>9</v>
      </c>
      <c r="R217" s="83">
        <f t="shared" si="3"/>
        <v>7.4615384615384617</v>
      </c>
      <c r="S217" s="82" t="s">
        <v>61</v>
      </c>
      <c r="T217" s="81">
        <v>1</v>
      </c>
    </row>
    <row r="218" spans="1:20" x14ac:dyDescent="0.25">
      <c r="A218" s="81">
        <v>30</v>
      </c>
      <c r="B218" s="81">
        <v>1</v>
      </c>
      <c r="C218" s="81" t="s">
        <v>9</v>
      </c>
      <c r="D218" s="81" t="s">
        <v>16</v>
      </c>
      <c r="E218" s="81">
        <v>8</v>
      </c>
      <c r="F218" s="81">
        <v>9</v>
      </c>
      <c r="G218" s="81">
        <v>6</v>
      </c>
      <c r="H218" s="81">
        <v>9</v>
      </c>
      <c r="I218" s="81">
        <v>6</v>
      </c>
      <c r="J218" s="81">
        <v>7</v>
      </c>
      <c r="K218" s="81">
        <v>8</v>
      </c>
      <c r="L218" s="81">
        <v>8</v>
      </c>
      <c r="M218" s="81">
        <v>9</v>
      </c>
      <c r="N218" s="81">
        <v>8</v>
      </c>
      <c r="O218" s="81">
        <v>8</v>
      </c>
      <c r="P218" s="81">
        <v>8</v>
      </c>
      <c r="Q218" s="81">
        <v>10</v>
      </c>
      <c r="R218" s="83">
        <f t="shared" si="3"/>
        <v>8</v>
      </c>
      <c r="S218" s="82" t="s">
        <v>61</v>
      </c>
      <c r="T218" s="81">
        <v>1</v>
      </c>
    </row>
    <row r="219" spans="1:20" x14ac:dyDescent="0.25">
      <c r="A219" s="81">
        <v>31</v>
      </c>
      <c r="B219" s="81">
        <v>2</v>
      </c>
      <c r="C219" s="81" t="s">
        <v>9</v>
      </c>
      <c r="D219" s="81" t="s">
        <v>16</v>
      </c>
      <c r="E219" s="81">
        <v>7</v>
      </c>
      <c r="F219" s="81">
        <v>8</v>
      </c>
      <c r="G219" s="81">
        <v>6</v>
      </c>
      <c r="H219" s="81">
        <v>9</v>
      </c>
      <c r="I219" s="81">
        <v>7</v>
      </c>
      <c r="J219" s="81">
        <v>7</v>
      </c>
      <c r="K219" s="81">
        <v>6</v>
      </c>
      <c r="L219" s="81">
        <v>8</v>
      </c>
      <c r="M219" s="81">
        <v>8</v>
      </c>
      <c r="N219" s="81">
        <v>8</v>
      </c>
      <c r="O219" s="81">
        <v>7</v>
      </c>
      <c r="P219" s="81">
        <v>7</v>
      </c>
      <c r="Q219" s="81">
        <v>7</v>
      </c>
      <c r="R219" s="83">
        <f t="shared" si="3"/>
        <v>7.3076923076923075</v>
      </c>
      <c r="S219" s="82" t="s">
        <v>61</v>
      </c>
      <c r="T219" s="81">
        <v>1</v>
      </c>
    </row>
    <row r="220" spans="1:20" x14ac:dyDescent="0.25">
      <c r="A220" s="81">
        <v>32</v>
      </c>
      <c r="B220" s="81">
        <v>2</v>
      </c>
      <c r="C220" s="81" t="s">
        <v>9</v>
      </c>
      <c r="D220" s="81" t="s">
        <v>16</v>
      </c>
      <c r="E220" s="81">
        <v>8</v>
      </c>
      <c r="F220" s="81">
        <v>8</v>
      </c>
      <c r="G220" s="81">
        <v>6</v>
      </c>
      <c r="H220" s="81">
        <v>7</v>
      </c>
      <c r="I220" s="81">
        <v>6</v>
      </c>
      <c r="J220" s="81">
        <v>6</v>
      </c>
      <c r="K220" s="81">
        <v>6</v>
      </c>
      <c r="L220" s="81">
        <v>7</v>
      </c>
      <c r="M220" s="81">
        <v>7</v>
      </c>
      <c r="N220" s="81">
        <v>6</v>
      </c>
      <c r="O220" s="81">
        <v>6</v>
      </c>
      <c r="P220" s="81">
        <v>6</v>
      </c>
      <c r="Q220" s="81">
        <v>7</v>
      </c>
      <c r="R220" s="83">
        <f t="shared" si="3"/>
        <v>6.615384615384615</v>
      </c>
      <c r="S220" s="82" t="s">
        <v>61</v>
      </c>
      <c r="T220" s="81">
        <v>1</v>
      </c>
    </row>
    <row r="221" spans="1:20" x14ac:dyDescent="0.25">
      <c r="A221" s="81">
        <v>33</v>
      </c>
      <c r="B221" s="81">
        <v>2</v>
      </c>
      <c r="C221" s="81" t="s">
        <v>9</v>
      </c>
      <c r="D221" s="81" t="s">
        <v>16</v>
      </c>
      <c r="E221" s="81">
        <v>7</v>
      </c>
      <c r="F221" s="81">
        <v>8</v>
      </c>
      <c r="G221" s="81">
        <v>6</v>
      </c>
      <c r="H221" s="81">
        <v>8</v>
      </c>
      <c r="I221" s="81">
        <v>7</v>
      </c>
      <c r="J221" s="81">
        <v>9</v>
      </c>
      <c r="K221" s="81">
        <v>7</v>
      </c>
      <c r="L221" s="81">
        <v>6</v>
      </c>
      <c r="M221" s="81">
        <v>7</v>
      </c>
      <c r="N221" s="81">
        <v>9</v>
      </c>
      <c r="O221" s="81">
        <v>8</v>
      </c>
      <c r="P221" s="81">
        <v>7</v>
      </c>
      <c r="Q221" s="81">
        <v>10</v>
      </c>
      <c r="R221" s="83">
        <f t="shared" si="3"/>
        <v>7.615384615384615</v>
      </c>
      <c r="S221" s="82" t="s">
        <v>61</v>
      </c>
      <c r="T221" s="81">
        <v>1</v>
      </c>
    </row>
    <row r="222" spans="1:20" x14ac:dyDescent="0.25">
      <c r="A222" s="81">
        <v>34</v>
      </c>
      <c r="B222" s="81">
        <v>2</v>
      </c>
      <c r="C222" s="81" t="s">
        <v>9</v>
      </c>
      <c r="D222" s="81" t="s">
        <v>16</v>
      </c>
      <c r="E222" s="81">
        <v>6</v>
      </c>
      <c r="F222" s="81">
        <v>7</v>
      </c>
      <c r="G222" s="81">
        <v>6</v>
      </c>
      <c r="H222" s="81">
        <v>10</v>
      </c>
      <c r="I222" s="81">
        <v>7</v>
      </c>
      <c r="J222" s="81">
        <v>7</v>
      </c>
      <c r="K222" s="81">
        <v>8</v>
      </c>
      <c r="L222" s="81">
        <v>6</v>
      </c>
      <c r="M222" s="81">
        <v>10</v>
      </c>
      <c r="N222" s="81">
        <v>8</v>
      </c>
      <c r="O222" s="81">
        <v>7</v>
      </c>
      <c r="P222" s="81">
        <v>6</v>
      </c>
      <c r="Q222" s="81">
        <v>9</v>
      </c>
      <c r="R222" s="83">
        <f t="shared" si="3"/>
        <v>7.4615384615384617</v>
      </c>
      <c r="S222" s="82" t="s">
        <v>61</v>
      </c>
      <c r="T222" s="81">
        <v>1</v>
      </c>
    </row>
    <row r="223" spans="1:20" x14ac:dyDescent="0.25">
      <c r="A223" s="81">
        <v>35</v>
      </c>
      <c r="B223" s="81">
        <v>2</v>
      </c>
      <c r="C223" s="81" t="s">
        <v>9</v>
      </c>
      <c r="D223" s="81" t="s">
        <v>16</v>
      </c>
      <c r="E223" s="81">
        <v>6</v>
      </c>
      <c r="F223" s="81">
        <v>6</v>
      </c>
      <c r="G223" s="81">
        <v>6</v>
      </c>
      <c r="H223" s="81">
        <v>9</v>
      </c>
      <c r="I223" s="81">
        <v>7</v>
      </c>
      <c r="J223" s="81">
        <v>7</v>
      </c>
      <c r="K223" s="81">
        <v>7</v>
      </c>
      <c r="L223" s="81">
        <v>7</v>
      </c>
      <c r="M223" s="81">
        <v>7</v>
      </c>
      <c r="N223" s="81">
        <v>8</v>
      </c>
      <c r="O223" s="81">
        <v>7</v>
      </c>
      <c r="P223" s="81">
        <v>6</v>
      </c>
      <c r="Q223" s="81">
        <v>7</v>
      </c>
      <c r="R223" s="83">
        <f t="shared" si="3"/>
        <v>6.9230769230769234</v>
      </c>
      <c r="S223" s="82" t="s">
        <v>61</v>
      </c>
      <c r="T223" s="81">
        <v>1</v>
      </c>
    </row>
    <row r="224" spans="1:20" x14ac:dyDescent="0.25">
      <c r="A224" s="81">
        <v>1</v>
      </c>
      <c r="B224" s="81">
        <v>2</v>
      </c>
      <c r="C224" s="81" t="s">
        <v>10</v>
      </c>
      <c r="D224" s="81" t="s">
        <v>16</v>
      </c>
      <c r="E224" s="81">
        <v>7</v>
      </c>
      <c r="F224" s="81">
        <v>6</v>
      </c>
      <c r="G224" s="81">
        <v>6</v>
      </c>
      <c r="H224" s="81">
        <v>7</v>
      </c>
      <c r="I224" s="81">
        <v>0</v>
      </c>
      <c r="J224" s="81">
        <v>6</v>
      </c>
      <c r="K224" s="81">
        <v>6</v>
      </c>
      <c r="L224" s="81">
        <v>4</v>
      </c>
      <c r="M224" s="81">
        <v>7</v>
      </c>
      <c r="N224" s="81">
        <v>6</v>
      </c>
      <c r="O224" s="81">
        <v>0</v>
      </c>
      <c r="P224" s="81">
        <v>6</v>
      </c>
      <c r="Q224" s="81">
        <v>6</v>
      </c>
      <c r="R224" s="83">
        <f t="shared" si="3"/>
        <v>5.1538461538461542</v>
      </c>
      <c r="S224" s="82" t="s">
        <v>62</v>
      </c>
      <c r="T224" s="81">
        <v>2</v>
      </c>
    </row>
    <row r="225" spans="1:20" x14ac:dyDescent="0.25">
      <c r="A225" s="81">
        <v>2</v>
      </c>
      <c r="B225" s="81">
        <v>1</v>
      </c>
      <c r="C225" s="81" t="s">
        <v>10</v>
      </c>
      <c r="D225" s="81" t="s">
        <v>16</v>
      </c>
      <c r="E225" s="81">
        <v>8</v>
      </c>
      <c r="F225" s="81">
        <v>6</v>
      </c>
      <c r="G225" s="81">
        <v>6</v>
      </c>
      <c r="H225" s="81">
        <v>8</v>
      </c>
      <c r="I225" s="81">
        <v>6</v>
      </c>
      <c r="J225" s="81">
        <v>7</v>
      </c>
      <c r="K225" s="81">
        <v>7</v>
      </c>
      <c r="L225" s="81">
        <v>7</v>
      </c>
      <c r="M225" s="81">
        <v>8</v>
      </c>
      <c r="N225" s="81">
        <v>6</v>
      </c>
      <c r="O225" s="81">
        <v>6</v>
      </c>
      <c r="P225" s="81">
        <v>6</v>
      </c>
      <c r="Q225" s="81">
        <v>8</v>
      </c>
      <c r="R225" s="83">
        <f t="shared" si="3"/>
        <v>6.8461538461538458</v>
      </c>
      <c r="S225" s="82" t="s">
        <v>61</v>
      </c>
      <c r="T225" s="81">
        <v>1</v>
      </c>
    </row>
    <row r="226" spans="1:20" x14ac:dyDescent="0.25">
      <c r="A226" s="81">
        <v>3</v>
      </c>
      <c r="B226" s="81">
        <v>1</v>
      </c>
      <c r="C226" s="81" t="s">
        <v>10</v>
      </c>
      <c r="D226" s="81" t="s">
        <v>16</v>
      </c>
      <c r="E226" s="81">
        <v>8</v>
      </c>
      <c r="F226" s="81">
        <v>6</v>
      </c>
      <c r="G226" s="81">
        <v>6</v>
      </c>
      <c r="H226" s="81">
        <v>9</v>
      </c>
      <c r="I226" s="81">
        <v>6</v>
      </c>
      <c r="J226" s="81">
        <v>6</v>
      </c>
      <c r="K226" s="81">
        <v>7</v>
      </c>
      <c r="L226" s="81">
        <v>8</v>
      </c>
      <c r="M226" s="81">
        <v>7</v>
      </c>
      <c r="N226" s="81">
        <v>7</v>
      </c>
      <c r="O226" s="81">
        <v>6</v>
      </c>
      <c r="P226" s="81">
        <v>6</v>
      </c>
      <c r="Q226" s="81">
        <v>8</v>
      </c>
      <c r="R226" s="83">
        <f t="shared" si="3"/>
        <v>6.9230769230769234</v>
      </c>
      <c r="S226" s="82" t="s">
        <v>61</v>
      </c>
      <c r="T226" s="81">
        <v>1</v>
      </c>
    </row>
    <row r="227" spans="1:20" x14ac:dyDescent="0.25">
      <c r="A227" s="81">
        <v>4</v>
      </c>
      <c r="B227" s="81">
        <v>1</v>
      </c>
      <c r="C227" s="81" t="s">
        <v>10</v>
      </c>
      <c r="D227" s="81" t="s">
        <v>16</v>
      </c>
      <c r="E227" s="81">
        <v>6</v>
      </c>
      <c r="F227" s="81">
        <v>8</v>
      </c>
      <c r="G227" s="81">
        <v>6</v>
      </c>
      <c r="H227" s="81">
        <v>8</v>
      </c>
      <c r="I227" s="81">
        <v>6</v>
      </c>
      <c r="J227" s="81">
        <v>6</v>
      </c>
      <c r="K227" s="81">
        <v>7</v>
      </c>
      <c r="L227" s="81">
        <v>6</v>
      </c>
      <c r="M227" s="81">
        <v>7</v>
      </c>
      <c r="N227" s="81">
        <v>6</v>
      </c>
      <c r="O227" s="81">
        <v>6</v>
      </c>
      <c r="P227" s="81">
        <v>7</v>
      </c>
      <c r="Q227" s="81">
        <v>9</v>
      </c>
      <c r="R227" s="83">
        <f t="shared" si="3"/>
        <v>6.7692307692307692</v>
      </c>
      <c r="S227" s="82" t="s">
        <v>61</v>
      </c>
      <c r="T227" s="81">
        <v>1</v>
      </c>
    </row>
    <row r="228" spans="1:20" x14ac:dyDescent="0.25">
      <c r="A228" s="81">
        <v>5</v>
      </c>
      <c r="B228" s="81">
        <v>2</v>
      </c>
      <c r="C228" s="81" t="s">
        <v>10</v>
      </c>
      <c r="D228" s="81" t="s">
        <v>16</v>
      </c>
      <c r="E228" s="81">
        <v>7</v>
      </c>
      <c r="F228" s="81">
        <v>6</v>
      </c>
      <c r="G228" s="81">
        <v>6</v>
      </c>
      <c r="H228" s="81">
        <v>7</v>
      </c>
      <c r="I228" s="81">
        <v>6</v>
      </c>
      <c r="J228" s="81">
        <v>6</v>
      </c>
      <c r="K228" s="81">
        <v>6</v>
      </c>
      <c r="L228" s="81">
        <v>6</v>
      </c>
      <c r="M228" s="81">
        <v>6</v>
      </c>
      <c r="N228" s="81">
        <v>6</v>
      </c>
      <c r="O228" s="81">
        <v>6</v>
      </c>
      <c r="P228" s="81">
        <v>6</v>
      </c>
      <c r="Q228" s="81">
        <v>8</v>
      </c>
      <c r="R228" s="83">
        <f t="shared" si="3"/>
        <v>6.3076923076923075</v>
      </c>
      <c r="S228" s="82" t="s">
        <v>61</v>
      </c>
      <c r="T228" s="81">
        <v>1</v>
      </c>
    </row>
    <row r="229" spans="1:20" x14ac:dyDescent="0.25">
      <c r="A229" s="81">
        <v>6</v>
      </c>
      <c r="B229" s="81">
        <v>2</v>
      </c>
      <c r="C229" s="81" t="s">
        <v>10</v>
      </c>
      <c r="D229" s="81" t="s">
        <v>16</v>
      </c>
      <c r="E229" s="81">
        <v>6</v>
      </c>
      <c r="F229" s="81">
        <v>4</v>
      </c>
      <c r="G229" s="81">
        <v>6</v>
      </c>
      <c r="H229" s="81">
        <v>9</v>
      </c>
      <c r="I229" s="81">
        <v>7</v>
      </c>
      <c r="J229" s="81">
        <v>6</v>
      </c>
      <c r="K229" s="81">
        <v>6</v>
      </c>
      <c r="L229" s="81">
        <v>4</v>
      </c>
      <c r="M229" s="81">
        <v>6</v>
      </c>
      <c r="N229" s="81">
        <v>6</v>
      </c>
      <c r="O229" s="81">
        <v>4</v>
      </c>
      <c r="P229" s="81">
        <v>5</v>
      </c>
      <c r="Q229" s="81">
        <v>6</v>
      </c>
      <c r="R229" s="83">
        <f t="shared" si="3"/>
        <v>5.7692307692307692</v>
      </c>
      <c r="S229" s="82" t="s">
        <v>62</v>
      </c>
      <c r="T229" s="81">
        <v>2</v>
      </c>
    </row>
    <row r="230" spans="1:20" x14ac:dyDescent="0.25">
      <c r="A230" s="81">
        <v>7</v>
      </c>
      <c r="B230" s="81">
        <v>1</v>
      </c>
      <c r="C230" s="81" t="s">
        <v>10</v>
      </c>
      <c r="D230" s="81" t="s">
        <v>16</v>
      </c>
      <c r="E230" s="81">
        <v>7</v>
      </c>
      <c r="F230" s="81">
        <v>8</v>
      </c>
      <c r="G230" s="81">
        <v>6</v>
      </c>
      <c r="H230" s="81">
        <v>8</v>
      </c>
      <c r="I230" s="81">
        <v>6</v>
      </c>
      <c r="J230" s="81">
        <v>8</v>
      </c>
      <c r="K230" s="81">
        <v>9</v>
      </c>
      <c r="L230" s="81">
        <v>8</v>
      </c>
      <c r="M230" s="81">
        <v>8</v>
      </c>
      <c r="N230" s="81">
        <v>7</v>
      </c>
      <c r="O230" s="81">
        <v>6</v>
      </c>
      <c r="P230" s="81">
        <v>7</v>
      </c>
      <c r="Q230" s="81">
        <v>9</v>
      </c>
      <c r="R230" s="83">
        <f t="shared" si="3"/>
        <v>7.4615384615384617</v>
      </c>
      <c r="S230" s="82" t="s">
        <v>61</v>
      </c>
      <c r="T230" s="81">
        <v>1</v>
      </c>
    </row>
    <row r="231" spans="1:20" x14ac:dyDescent="0.25">
      <c r="A231" s="81">
        <v>8</v>
      </c>
      <c r="B231" s="81">
        <v>2</v>
      </c>
      <c r="C231" s="81" t="s">
        <v>10</v>
      </c>
      <c r="D231" s="81" t="s">
        <v>16</v>
      </c>
      <c r="E231" s="81">
        <v>7</v>
      </c>
      <c r="F231" s="81">
        <v>7</v>
      </c>
      <c r="G231" s="81">
        <v>6</v>
      </c>
      <c r="H231" s="81">
        <v>9</v>
      </c>
      <c r="I231" s="81">
        <v>6</v>
      </c>
      <c r="J231" s="81">
        <v>6</v>
      </c>
      <c r="K231" s="81">
        <v>6</v>
      </c>
      <c r="L231" s="81">
        <v>7</v>
      </c>
      <c r="M231" s="81">
        <v>6</v>
      </c>
      <c r="N231" s="81">
        <v>6</v>
      </c>
      <c r="O231" s="81">
        <v>7</v>
      </c>
      <c r="P231" s="81">
        <v>6</v>
      </c>
      <c r="Q231" s="81">
        <v>9</v>
      </c>
      <c r="R231" s="83">
        <f t="shared" si="3"/>
        <v>6.7692307692307692</v>
      </c>
      <c r="S231" s="82" t="s">
        <v>61</v>
      </c>
      <c r="T231" s="81">
        <v>1</v>
      </c>
    </row>
    <row r="232" spans="1:20" x14ac:dyDescent="0.25">
      <c r="A232" s="81">
        <v>9</v>
      </c>
      <c r="B232" s="81">
        <v>2</v>
      </c>
      <c r="C232" s="81" t="s">
        <v>10</v>
      </c>
      <c r="D232" s="81" t="s">
        <v>16</v>
      </c>
      <c r="E232" s="81">
        <v>9</v>
      </c>
      <c r="F232" s="81">
        <v>7</v>
      </c>
      <c r="G232" s="81">
        <v>6</v>
      </c>
      <c r="H232" s="81">
        <v>9</v>
      </c>
      <c r="I232" s="81">
        <v>6</v>
      </c>
      <c r="J232" s="81">
        <v>7</v>
      </c>
      <c r="K232" s="81">
        <v>7</v>
      </c>
      <c r="L232" s="81">
        <v>8</v>
      </c>
      <c r="M232" s="81">
        <v>7</v>
      </c>
      <c r="N232" s="81">
        <v>6</v>
      </c>
      <c r="O232" s="81">
        <v>6</v>
      </c>
      <c r="P232" s="81">
        <v>7</v>
      </c>
      <c r="Q232" s="81">
        <v>7</v>
      </c>
      <c r="R232" s="83">
        <f t="shared" si="3"/>
        <v>7.0769230769230766</v>
      </c>
      <c r="S232" s="82" t="s">
        <v>61</v>
      </c>
      <c r="T232" s="81">
        <v>1</v>
      </c>
    </row>
    <row r="233" spans="1:20" x14ac:dyDescent="0.25">
      <c r="A233" s="81">
        <v>10</v>
      </c>
      <c r="B233" s="81">
        <v>2</v>
      </c>
      <c r="C233" s="81" t="s">
        <v>10</v>
      </c>
      <c r="D233" s="81" t="s">
        <v>16</v>
      </c>
      <c r="E233" s="81">
        <v>10</v>
      </c>
      <c r="F233" s="81">
        <v>9</v>
      </c>
      <c r="G233" s="81">
        <v>6</v>
      </c>
      <c r="H233" s="81">
        <v>9</v>
      </c>
      <c r="I233" s="81">
        <v>7</v>
      </c>
      <c r="J233" s="81">
        <v>7</v>
      </c>
      <c r="K233" s="81">
        <v>7</v>
      </c>
      <c r="L233" s="81">
        <v>8</v>
      </c>
      <c r="M233" s="81">
        <v>8</v>
      </c>
      <c r="N233" s="81">
        <v>8</v>
      </c>
      <c r="O233" s="81">
        <v>8</v>
      </c>
      <c r="P233" s="81">
        <v>8</v>
      </c>
      <c r="Q233" s="81">
        <v>9</v>
      </c>
      <c r="R233" s="83">
        <f t="shared" si="3"/>
        <v>8</v>
      </c>
      <c r="S233" s="82" t="s">
        <v>61</v>
      </c>
      <c r="T233" s="81">
        <v>1</v>
      </c>
    </row>
    <row r="234" spans="1:20" x14ac:dyDescent="0.25">
      <c r="A234" s="81">
        <v>11</v>
      </c>
      <c r="B234" s="81">
        <v>2</v>
      </c>
      <c r="C234" s="81" t="s">
        <v>10</v>
      </c>
      <c r="D234" s="81" t="s">
        <v>16</v>
      </c>
      <c r="E234" s="81">
        <v>6</v>
      </c>
      <c r="F234" s="81">
        <v>6</v>
      </c>
      <c r="G234" s="81">
        <v>6</v>
      </c>
      <c r="H234" s="81">
        <v>6</v>
      </c>
      <c r="I234" s="81">
        <v>7</v>
      </c>
      <c r="J234" s="81">
        <v>6</v>
      </c>
      <c r="K234" s="81">
        <v>6</v>
      </c>
      <c r="L234" s="81">
        <v>7</v>
      </c>
      <c r="M234" s="81">
        <v>1</v>
      </c>
      <c r="N234" s="81">
        <v>7</v>
      </c>
      <c r="O234" s="81">
        <v>4</v>
      </c>
      <c r="P234" s="81">
        <v>6</v>
      </c>
      <c r="Q234" s="81">
        <v>7</v>
      </c>
      <c r="R234" s="83">
        <f t="shared" si="3"/>
        <v>5.7692307692307692</v>
      </c>
      <c r="S234" s="82" t="s">
        <v>62</v>
      </c>
      <c r="T234" s="81">
        <v>2</v>
      </c>
    </row>
    <row r="235" spans="1:20" x14ac:dyDescent="0.25">
      <c r="A235" s="81">
        <v>12</v>
      </c>
      <c r="B235" s="81">
        <v>1</v>
      </c>
      <c r="C235" s="81" t="s">
        <v>10</v>
      </c>
      <c r="D235" s="81" t="s">
        <v>16</v>
      </c>
      <c r="E235" s="81">
        <v>8</v>
      </c>
      <c r="F235" s="81">
        <v>6</v>
      </c>
      <c r="G235" s="81">
        <v>6</v>
      </c>
      <c r="H235" s="81">
        <v>7</v>
      </c>
      <c r="I235" s="81">
        <v>7</v>
      </c>
      <c r="J235" s="81">
        <v>3</v>
      </c>
      <c r="K235" s="81">
        <v>7</v>
      </c>
      <c r="L235" s="81">
        <v>6</v>
      </c>
      <c r="M235" s="81">
        <v>8</v>
      </c>
      <c r="N235" s="81">
        <v>8</v>
      </c>
      <c r="O235" s="81">
        <v>6</v>
      </c>
      <c r="P235" s="81">
        <v>7</v>
      </c>
      <c r="Q235" s="81">
        <v>7</v>
      </c>
      <c r="R235" s="83">
        <f t="shared" si="3"/>
        <v>6.615384615384615</v>
      </c>
      <c r="S235" s="82" t="s">
        <v>61</v>
      </c>
      <c r="T235" s="81">
        <v>1</v>
      </c>
    </row>
    <row r="236" spans="1:20" x14ac:dyDescent="0.25">
      <c r="A236" s="81">
        <v>13</v>
      </c>
      <c r="B236" s="81">
        <v>1</v>
      </c>
      <c r="C236" s="81" t="s">
        <v>10</v>
      </c>
      <c r="D236" s="81" t="s">
        <v>16</v>
      </c>
      <c r="E236" s="81">
        <v>6</v>
      </c>
      <c r="F236" s="81">
        <v>6</v>
      </c>
      <c r="G236" s="81">
        <v>6</v>
      </c>
      <c r="H236" s="81">
        <v>7</v>
      </c>
      <c r="I236" s="81">
        <v>6</v>
      </c>
      <c r="J236" s="81">
        <v>6</v>
      </c>
      <c r="K236" s="81">
        <v>6</v>
      </c>
      <c r="L236" s="81">
        <v>7</v>
      </c>
      <c r="M236" s="81">
        <v>6</v>
      </c>
      <c r="N236" s="81">
        <v>6</v>
      </c>
      <c r="O236" s="81">
        <v>6</v>
      </c>
      <c r="P236" s="81">
        <v>6</v>
      </c>
      <c r="Q236" s="81">
        <v>7</v>
      </c>
      <c r="R236" s="83">
        <f t="shared" si="3"/>
        <v>6.2307692307692308</v>
      </c>
      <c r="S236" s="82" t="s">
        <v>61</v>
      </c>
      <c r="T236" s="81">
        <v>1</v>
      </c>
    </row>
    <row r="237" spans="1:20" x14ac:dyDescent="0.25">
      <c r="A237" s="81">
        <v>14</v>
      </c>
      <c r="B237" s="81">
        <v>1</v>
      </c>
      <c r="C237" s="81" t="s">
        <v>10</v>
      </c>
      <c r="D237" s="81" t="s">
        <v>16</v>
      </c>
      <c r="E237" s="81">
        <v>6</v>
      </c>
      <c r="F237" s="81">
        <v>4</v>
      </c>
      <c r="G237" s="81">
        <v>6</v>
      </c>
      <c r="H237" s="81">
        <v>8</v>
      </c>
      <c r="I237" s="81">
        <v>6</v>
      </c>
      <c r="J237" s="81">
        <v>6</v>
      </c>
      <c r="K237" s="81">
        <v>6</v>
      </c>
      <c r="L237" s="81">
        <v>4</v>
      </c>
      <c r="M237" s="81">
        <v>10</v>
      </c>
      <c r="N237" s="81">
        <v>6</v>
      </c>
      <c r="O237" s="81">
        <v>6</v>
      </c>
      <c r="P237" s="81">
        <v>7</v>
      </c>
      <c r="Q237" s="81">
        <v>7</v>
      </c>
      <c r="R237" s="83">
        <f t="shared" si="3"/>
        <v>6.3076923076923075</v>
      </c>
      <c r="S237" s="82" t="s">
        <v>62</v>
      </c>
      <c r="T237" s="81">
        <v>2</v>
      </c>
    </row>
    <row r="238" spans="1:20" x14ac:dyDescent="0.25">
      <c r="A238" s="81">
        <v>15</v>
      </c>
      <c r="B238" s="81">
        <v>1</v>
      </c>
      <c r="C238" s="81" t="s">
        <v>10</v>
      </c>
      <c r="D238" s="81" t="s">
        <v>16</v>
      </c>
      <c r="E238" s="81">
        <v>9</v>
      </c>
      <c r="F238" s="81">
        <v>3</v>
      </c>
      <c r="G238" s="81">
        <v>6</v>
      </c>
      <c r="H238" s="81">
        <v>8</v>
      </c>
      <c r="I238" s="81">
        <v>6</v>
      </c>
      <c r="J238" s="81">
        <v>6</v>
      </c>
      <c r="K238" s="81">
        <v>6</v>
      </c>
      <c r="L238" s="81">
        <v>5</v>
      </c>
      <c r="M238" s="81">
        <v>6</v>
      </c>
      <c r="N238" s="81">
        <v>7</v>
      </c>
      <c r="O238" s="81">
        <v>6</v>
      </c>
      <c r="P238" s="81">
        <v>5</v>
      </c>
      <c r="Q238" s="81">
        <v>6</v>
      </c>
      <c r="R238" s="83">
        <f t="shared" si="3"/>
        <v>6.0769230769230766</v>
      </c>
      <c r="S238" s="82" t="s">
        <v>62</v>
      </c>
      <c r="T238" s="81">
        <v>2</v>
      </c>
    </row>
    <row r="239" spans="1:20" x14ac:dyDescent="0.25">
      <c r="A239" s="81">
        <v>16</v>
      </c>
      <c r="B239" s="81">
        <v>1</v>
      </c>
      <c r="C239" s="81" t="s">
        <v>10</v>
      </c>
      <c r="D239" s="81" t="s">
        <v>16</v>
      </c>
      <c r="E239" s="81">
        <v>0</v>
      </c>
      <c r="F239" s="81">
        <v>0</v>
      </c>
      <c r="G239" s="81">
        <v>5</v>
      </c>
      <c r="H239" s="81">
        <v>0</v>
      </c>
      <c r="I239" s="81">
        <v>7</v>
      </c>
      <c r="J239" s="81">
        <v>0</v>
      </c>
      <c r="K239" s="81">
        <v>7</v>
      </c>
      <c r="L239" s="81">
        <v>0</v>
      </c>
      <c r="M239" s="81">
        <v>1</v>
      </c>
      <c r="N239" s="81">
        <v>0</v>
      </c>
      <c r="O239" s="81">
        <v>0</v>
      </c>
      <c r="P239" s="81">
        <v>0</v>
      </c>
      <c r="Q239" s="81">
        <v>0</v>
      </c>
      <c r="R239" s="83">
        <f t="shared" si="3"/>
        <v>1.5384615384615385</v>
      </c>
      <c r="S239" s="82" t="s">
        <v>62</v>
      </c>
      <c r="T239" s="81">
        <v>2</v>
      </c>
    </row>
    <row r="240" spans="1:20" x14ac:dyDescent="0.25">
      <c r="A240" s="81">
        <v>17</v>
      </c>
      <c r="B240" s="81">
        <v>1</v>
      </c>
      <c r="C240" s="81" t="s">
        <v>10</v>
      </c>
      <c r="D240" s="81" t="s">
        <v>16</v>
      </c>
      <c r="E240" s="81">
        <v>7</v>
      </c>
      <c r="F240" s="81">
        <v>4</v>
      </c>
      <c r="G240" s="81">
        <v>6</v>
      </c>
      <c r="H240" s="81">
        <v>9</v>
      </c>
      <c r="I240" s="81">
        <v>7</v>
      </c>
      <c r="J240" s="81">
        <v>7</v>
      </c>
      <c r="K240" s="81">
        <v>6</v>
      </c>
      <c r="L240" s="81">
        <v>6</v>
      </c>
      <c r="M240" s="81">
        <v>6</v>
      </c>
      <c r="N240" s="81">
        <v>6</v>
      </c>
      <c r="O240" s="81">
        <v>6</v>
      </c>
      <c r="P240" s="81">
        <v>5</v>
      </c>
      <c r="Q240" s="81">
        <v>7</v>
      </c>
      <c r="R240" s="83">
        <f t="shared" si="3"/>
        <v>6.3076923076923075</v>
      </c>
      <c r="S240" s="82" t="s">
        <v>62</v>
      </c>
      <c r="T240" s="81">
        <v>2</v>
      </c>
    </row>
    <row r="241" spans="1:20" x14ac:dyDescent="0.25">
      <c r="A241" s="81">
        <v>18</v>
      </c>
      <c r="B241" s="81">
        <v>1</v>
      </c>
      <c r="C241" s="81" t="s">
        <v>10</v>
      </c>
      <c r="D241" s="81" t="s">
        <v>16</v>
      </c>
      <c r="E241" s="81">
        <v>7</v>
      </c>
      <c r="F241" s="81">
        <v>7</v>
      </c>
      <c r="G241" s="81">
        <v>6</v>
      </c>
      <c r="H241" s="81">
        <v>6</v>
      </c>
      <c r="I241" s="81">
        <v>5</v>
      </c>
      <c r="J241" s="81">
        <v>6</v>
      </c>
      <c r="K241" s="81">
        <v>6</v>
      </c>
      <c r="L241" s="81">
        <v>6</v>
      </c>
      <c r="M241" s="81">
        <v>6</v>
      </c>
      <c r="N241" s="81">
        <v>7</v>
      </c>
      <c r="O241" s="81">
        <v>3</v>
      </c>
      <c r="P241" s="81">
        <v>4</v>
      </c>
      <c r="Q241" s="81">
        <v>5</v>
      </c>
      <c r="R241" s="83">
        <f t="shared" si="3"/>
        <v>5.6923076923076925</v>
      </c>
      <c r="S241" s="82" t="s">
        <v>62</v>
      </c>
      <c r="T241" s="81">
        <v>2</v>
      </c>
    </row>
    <row r="242" spans="1:20" x14ac:dyDescent="0.25">
      <c r="A242" s="81">
        <v>19</v>
      </c>
      <c r="B242" s="81">
        <v>2</v>
      </c>
      <c r="C242" s="81" t="s">
        <v>10</v>
      </c>
      <c r="D242" s="81" t="s">
        <v>16</v>
      </c>
      <c r="E242" s="81">
        <v>10</v>
      </c>
      <c r="F242" s="81">
        <v>7</v>
      </c>
      <c r="G242" s="81">
        <v>6</v>
      </c>
      <c r="H242" s="81">
        <v>8</v>
      </c>
      <c r="I242" s="81">
        <v>6</v>
      </c>
      <c r="J242" s="81">
        <v>7</v>
      </c>
      <c r="K242" s="81">
        <v>8</v>
      </c>
      <c r="L242" s="81">
        <v>8</v>
      </c>
      <c r="M242" s="81">
        <v>8</v>
      </c>
      <c r="N242" s="81">
        <v>7</v>
      </c>
      <c r="O242" s="81">
        <v>8</v>
      </c>
      <c r="P242" s="81">
        <v>7</v>
      </c>
      <c r="Q242" s="81">
        <v>9</v>
      </c>
      <c r="R242" s="83">
        <f t="shared" si="3"/>
        <v>7.615384615384615</v>
      </c>
      <c r="S242" s="82" t="s">
        <v>61</v>
      </c>
      <c r="T242" s="81">
        <v>1</v>
      </c>
    </row>
    <row r="243" spans="1:20" x14ac:dyDescent="0.25">
      <c r="A243" s="81">
        <v>20</v>
      </c>
      <c r="B243" s="81">
        <v>1</v>
      </c>
      <c r="C243" s="81" t="s">
        <v>10</v>
      </c>
      <c r="D243" s="81" t="s">
        <v>16</v>
      </c>
      <c r="E243" s="81">
        <v>7</v>
      </c>
      <c r="F243" s="81">
        <v>6</v>
      </c>
      <c r="G243" s="81">
        <v>6</v>
      </c>
      <c r="H243" s="81">
        <v>8</v>
      </c>
      <c r="I243" s="81">
        <v>6</v>
      </c>
      <c r="J243" s="81">
        <v>2</v>
      </c>
      <c r="K243" s="81">
        <v>7</v>
      </c>
      <c r="L243" s="81">
        <v>6</v>
      </c>
      <c r="M243" s="81">
        <v>10</v>
      </c>
      <c r="N243" s="81">
        <v>7</v>
      </c>
      <c r="O243" s="81">
        <v>6</v>
      </c>
      <c r="P243" s="81">
        <v>6</v>
      </c>
      <c r="Q243" s="81">
        <v>8</v>
      </c>
      <c r="R243" s="83">
        <f t="shared" si="3"/>
        <v>6.5384615384615383</v>
      </c>
      <c r="S243" s="82" t="s">
        <v>62</v>
      </c>
      <c r="T243" s="81">
        <v>2</v>
      </c>
    </row>
    <row r="244" spans="1:20" x14ac:dyDescent="0.25">
      <c r="A244" s="81">
        <v>21</v>
      </c>
      <c r="B244" s="81">
        <v>1</v>
      </c>
      <c r="C244" s="81" t="s">
        <v>10</v>
      </c>
      <c r="D244" s="81" t="s">
        <v>16</v>
      </c>
      <c r="E244" s="81">
        <v>6</v>
      </c>
      <c r="F244" s="81">
        <v>3</v>
      </c>
      <c r="G244" s="81">
        <v>6</v>
      </c>
      <c r="H244" s="81">
        <v>7</v>
      </c>
      <c r="I244" s="81">
        <v>6</v>
      </c>
      <c r="J244" s="81">
        <v>3</v>
      </c>
      <c r="K244" s="81">
        <v>7</v>
      </c>
      <c r="L244" s="81">
        <v>6</v>
      </c>
      <c r="M244" s="81">
        <v>1</v>
      </c>
      <c r="N244" s="81">
        <v>6</v>
      </c>
      <c r="O244" s="81">
        <v>4</v>
      </c>
      <c r="P244" s="81">
        <v>0</v>
      </c>
      <c r="Q244" s="81">
        <v>6</v>
      </c>
      <c r="R244" s="83">
        <f t="shared" si="3"/>
        <v>4.6923076923076925</v>
      </c>
      <c r="S244" s="82" t="s">
        <v>62</v>
      </c>
      <c r="T244" s="81">
        <v>2</v>
      </c>
    </row>
    <row r="245" spans="1:20" x14ac:dyDescent="0.25">
      <c r="A245" s="81">
        <v>22</v>
      </c>
      <c r="B245" s="81">
        <v>2</v>
      </c>
      <c r="C245" s="81" t="s">
        <v>10</v>
      </c>
      <c r="D245" s="81" t="s">
        <v>16</v>
      </c>
      <c r="E245" s="81">
        <v>7</v>
      </c>
      <c r="F245" s="81">
        <v>6</v>
      </c>
      <c r="G245" s="81">
        <v>6</v>
      </c>
      <c r="H245" s="81">
        <v>8</v>
      </c>
      <c r="I245" s="81">
        <v>7</v>
      </c>
      <c r="J245" s="81">
        <v>6</v>
      </c>
      <c r="K245" s="81">
        <v>7</v>
      </c>
      <c r="L245" s="81">
        <v>6</v>
      </c>
      <c r="M245" s="81">
        <v>1</v>
      </c>
      <c r="N245" s="81">
        <v>8</v>
      </c>
      <c r="O245" s="81">
        <v>6</v>
      </c>
      <c r="P245" s="81">
        <v>6</v>
      </c>
      <c r="Q245" s="81">
        <v>8</v>
      </c>
      <c r="R245" s="83">
        <f t="shared" si="3"/>
        <v>6.3076923076923075</v>
      </c>
      <c r="S245" s="82" t="s">
        <v>61</v>
      </c>
      <c r="T245" s="81">
        <v>1</v>
      </c>
    </row>
    <row r="246" spans="1:20" x14ac:dyDescent="0.25">
      <c r="A246" s="81">
        <v>23</v>
      </c>
      <c r="B246" s="81">
        <v>2</v>
      </c>
      <c r="C246" s="81" t="s">
        <v>10</v>
      </c>
      <c r="D246" s="81" t="s">
        <v>16</v>
      </c>
      <c r="E246" s="81">
        <v>6</v>
      </c>
      <c r="F246" s="81">
        <v>4</v>
      </c>
      <c r="G246" s="81">
        <v>6</v>
      </c>
      <c r="H246" s="81">
        <v>8</v>
      </c>
      <c r="I246" s="81">
        <v>7</v>
      </c>
      <c r="J246" s="81">
        <v>4</v>
      </c>
      <c r="K246" s="81">
        <v>6</v>
      </c>
      <c r="L246" s="81">
        <v>6</v>
      </c>
      <c r="M246" s="81">
        <v>6</v>
      </c>
      <c r="N246" s="81">
        <v>6</v>
      </c>
      <c r="O246" s="81">
        <v>4</v>
      </c>
      <c r="P246" s="81">
        <v>6</v>
      </c>
      <c r="Q246" s="81">
        <v>6</v>
      </c>
      <c r="R246" s="83">
        <f t="shared" si="3"/>
        <v>5.7692307692307692</v>
      </c>
      <c r="S246" s="82" t="s">
        <v>62</v>
      </c>
      <c r="T246" s="81">
        <v>2</v>
      </c>
    </row>
    <row r="247" spans="1:20" x14ac:dyDescent="0.25">
      <c r="A247" s="81">
        <v>24</v>
      </c>
      <c r="B247" s="81">
        <v>2</v>
      </c>
      <c r="C247" s="81" t="s">
        <v>10</v>
      </c>
      <c r="D247" s="81" t="s">
        <v>16</v>
      </c>
      <c r="E247" s="81">
        <v>0</v>
      </c>
      <c r="F247" s="81">
        <v>5</v>
      </c>
      <c r="G247" s="81">
        <v>6</v>
      </c>
      <c r="H247" s="81">
        <v>2</v>
      </c>
      <c r="I247" s="81">
        <v>3</v>
      </c>
      <c r="J247" s="81">
        <v>2</v>
      </c>
      <c r="K247" s="81">
        <v>5</v>
      </c>
      <c r="L247" s="81">
        <v>6</v>
      </c>
      <c r="M247" s="81">
        <v>2</v>
      </c>
      <c r="N247" s="81">
        <v>0</v>
      </c>
      <c r="O247" s="81">
        <v>3</v>
      </c>
      <c r="P247" s="81">
        <v>0</v>
      </c>
      <c r="Q247" s="81">
        <v>4</v>
      </c>
      <c r="R247" s="83">
        <f t="shared" si="3"/>
        <v>2.9230769230769229</v>
      </c>
      <c r="S247" s="82" t="s">
        <v>62</v>
      </c>
      <c r="T247" s="81">
        <v>2</v>
      </c>
    </row>
    <row r="248" spans="1:20" x14ac:dyDescent="0.25">
      <c r="A248" s="81">
        <v>25</v>
      </c>
      <c r="B248" s="81">
        <v>2</v>
      </c>
      <c r="C248" s="81" t="s">
        <v>10</v>
      </c>
      <c r="D248" s="81" t="s">
        <v>16</v>
      </c>
      <c r="E248" s="81">
        <v>0</v>
      </c>
      <c r="F248" s="81">
        <v>0</v>
      </c>
      <c r="G248" s="81">
        <v>3</v>
      </c>
      <c r="H248" s="81">
        <v>0</v>
      </c>
      <c r="I248" s="81">
        <v>0</v>
      </c>
      <c r="J248" s="81">
        <v>0</v>
      </c>
      <c r="K248" s="81">
        <v>2</v>
      </c>
      <c r="L248" s="81">
        <v>0</v>
      </c>
      <c r="M248" s="81">
        <v>0</v>
      </c>
      <c r="N248" s="81">
        <v>0</v>
      </c>
      <c r="O248" s="81">
        <v>0</v>
      </c>
      <c r="P248" s="81">
        <v>0</v>
      </c>
      <c r="Q248" s="81">
        <v>0</v>
      </c>
      <c r="R248" s="83">
        <f t="shared" si="3"/>
        <v>0.38461538461538464</v>
      </c>
      <c r="S248" s="82" t="s">
        <v>62</v>
      </c>
      <c r="T248" s="81">
        <v>2</v>
      </c>
    </row>
    <row r="249" spans="1:20" x14ac:dyDescent="0.25">
      <c r="A249" s="81">
        <v>26</v>
      </c>
      <c r="B249" s="81">
        <v>1</v>
      </c>
      <c r="C249" s="81" t="s">
        <v>10</v>
      </c>
      <c r="D249" s="81" t="s">
        <v>16</v>
      </c>
      <c r="E249" s="81">
        <v>9</v>
      </c>
      <c r="F249" s="81">
        <v>6</v>
      </c>
      <c r="G249" s="81">
        <v>6</v>
      </c>
      <c r="H249" s="81">
        <v>7</v>
      </c>
      <c r="I249" s="81">
        <v>6</v>
      </c>
      <c r="J249" s="81">
        <v>6</v>
      </c>
      <c r="K249" s="81">
        <v>7</v>
      </c>
      <c r="L249" s="81">
        <v>6</v>
      </c>
      <c r="M249" s="81">
        <v>7</v>
      </c>
      <c r="N249" s="81">
        <v>6</v>
      </c>
      <c r="O249" s="81">
        <v>7</v>
      </c>
      <c r="P249" s="81">
        <v>8</v>
      </c>
      <c r="Q249" s="81">
        <v>7</v>
      </c>
      <c r="R249" s="83">
        <f t="shared" si="3"/>
        <v>6.7692307692307692</v>
      </c>
      <c r="S249" s="82" t="s">
        <v>61</v>
      </c>
      <c r="T249" s="81">
        <v>1</v>
      </c>
    </row>
    <row r="250" spans="1:20" x14ac:dyDescent="0.25">
      <c r="A250" s="81">
        <v>27</v>
      </c>
      <c r="B250" s="81">
        <v>2</v>
      </c>
      <c r="C250" s="81" t="s">
        <v>10</v>
      </c>
      <c r="D250" s="81" t="s">
        <v>16</v>
      </c>
      <c r="E250" s="81">
        <v>9</v>
      </c>
      <c r="F250" s="81">
        <v>6</v>
      </c>
      <c r="G250" s="81">
        <v>6</v>
      </c>
      <c r="H250" s="81">
        <v>8</v>
      </c>
      <c r="I250" s="81">
        <v>6</v>
      </c>
      <c r="J250" s="81">
        <v>7</v>
      </c>
      <c r="K250" s="81">
        <v>6</v>
      </c>
      <c r="L250" s="81">
        <v>7</v>
      </c>
      <c r="M250" s="81">
        <v>8</v>
      </c>
      <c r="N250" s="81">
        <v>7</v>
      </c>
      <c r="O250" s="81">
        <v>7</v>
      </c>
      <c r="P250" s="81">
        <v>6</v>
      </c>
      <c r="Q250" s="81">
        <v>8</v>
      </c>
      <c r="R250" s="83">
        <f t="shared" si="3"/>
        <v>7</v>
      </c>
      <c r="S250" s="82" t="s">
        <v>61</v>
      </c>
      <c r="T250" s="81">
        <v>1</v>
      </c>
    </row>
    <row r="251" spans="1:20" x14ac:dyDescent="0.25">
      <c r="A251" s="81">
        <v>28</v>
      </c>
      <c r="B251" s="81">
        <v>2</v>
      </c>
      <c r="C251" s="81" t="s">
        <v>10</v>
      </c>
      <c r="D251" s="81" t="s">
        <v>16</v>
      </c>
      <c r="E251" s="81">
        <v>9</v>
      </c>
      <c r="F251" s="81">
        <v>6</v>
      </c>
      <c r="G251" s="81">
        <v>6</v>
      </c>
      <c r="H251" s="81">
        <v>8</v>
      </c>
      <c r="I251" s="81">
        <v>6</v>
      </c>
      <c r="J251" s="81">
        <v>6</v>
      </c>
      <c r="K251" s="81">
        <v>6</v>
      </c>
      <c r="L251" s="81">
        <v>7</v>
      </c>
      <c r="M251" s="81">
        <v>2</v>
      </c>
      <c r="N251" s="81">
        <v>7</v>
      </c>
      <c r="O251" s="81">
        <v>4</v>
      </c>
      <c r="P251" s="81">
        <v>4</v>
      </c>
      <c r="Q251" s="81">
        <v>7</v>
      </c>
      <c r="R251" s="83">
        <f t="shared" si="3"/>
        <v>6</v>
      </c>
      <c r="S251" s="82" t="s">
        <v>62</v>
      </c>
      <c r="T251" s="81">
        <v>2</v>
      </c>
    </row>
    <row r="252" spans="1:20" x14ac:dyDescent="0.25">
      <c r="A252" s="81">
        <v>29</v>
      </c>
      <c r="B252" s="81">
        <v>2</v>
      </c>
      <c r="C252" s="81" t="s">
        <v>10</v>
      </c>
      <c r="D252" s="81" t="s">
        <v>16</v>
      </c>
      <c r="E252" s="81">
        <v>0</v>
      </c>
      <c r="F252" s="81">
        <v>2</v>
      </c>
      <c r="G252" s="81">
        <v>5</v>
      </c>
      <c r="H252" s="81">
        <v>2</v>
      </c>
      <c r="I252" s="81">
        <v>1</v>
      </c>
      <c r="J252" s="81">
        <v>0</v>
      </c>
      <c r="K252" s="81">
        <v>4</v>
      </c>
      <c r="L252" s="81">
        <v>0</v>
      </c>
      <c r="M252" s="81">
        <v>2</v>
      </c>
      <c r="N252" s="81">
        <v>0</v>
      </c>
      <c r="O252" s="81">
        <v>1</v>
      </c>
      <c r="P252" s="81">
        <v>1</v>
      </c>
      <c r="Q252" s="81">
        <v>2</v>
      </c>
      <c r="R252" s="83">
        <f t="shared" si="3"/>
        <v>1.5384615384615385</v>
      </c>
      <c r="S252" s="82" t="s">
        <v>62</v>
      </c>
      <c r="T252" s="81">
        <v>2</v>
      </c>
    </row>
    <row r="253" spans="1:20" x14ac:dyDescent="0.25">
      <c r="A253" s="81">
        <v>30</v>
      </c>
      <c r="B253" s="81">
        <v>2</v>
      </c>
      <c r="C253" s="81" t="s">
        <v>10</v>
      </c>
      <c r="D253" s="81" t="s">
        <v>16</v>
      </c>
      <c r="E253" s="81">
        <v>0</v>
      </c>
      <c r="F253" s="81">
        <v>1</v>
      </c>
      <c r="G253" s="81">
        <v>3</v>
      </c>
      <c r="H253" s="81">
        <v>0</v>
      </c>
      <c r="I253" s="81">
        <v>0</v>
      </c>
      <c r="J253" s="81">
        <v>0</v>
      </c>
      <c r="K253" s="81">
        <v>2</v>
      </c>
      <c r="L253" s="81">
        <v>0</v>
      </c>
      <c r="M253" s="81">
        <v>1</v>
      </c>
      <c r="N253" s="81">
        <v>0</v>
      </c>
      <c r="O253" s="81">
        <v>0</v>
      </c>
      <c r="P253" s="81">
        <v>0</v>
      </c>
      <c r="Q253" s="81">
        <v>0</v>
      </c>
      <c r="R253" s="83">
        <f t="shared" si="3"/>
        <v>0.53846153846153844</v>
      </c>
      <c r="S253" s="82" t="s">
        <v>62</v>
      </c>
      <c r="T253" s="81">
        <v>2</v>
      </c>
    </row>
    <row r="254" spans="1:20" x14ac:dyDescent="0.25">
      <c r="A254" s="81">
        <v>31</v>
      </c>
      <c r="B254" s="81">
        <v>2</v>
      </c>
      <c r="C254" s="81" t="s">
        <v>10</v>
      </c>
      <c r="D254" s="81" t="s">
        <v>16</v>
      </c>
      <c r="E254" s="81">
        <v>0</v>
      </c>
      <c r="F254" s="81">
        <v>0</v>
      </c>
      <c r="G254" s="81">
        <v>5</v>
      </c>
      <c r="H254" s="81">
        <v>2</v>
      </c>
      <c r="I254" s="81">
        <v>2</v>
      </c>
      <c r="J254" s="81">
        <v>0</v>
      </c>
      <c r="K254" s="81">
        <v>2</v>
      </c>
      <c r="L254" s="81">
        <v>0</v>
      </c>
      <c r="M254" s="81">
        <v>1</v>
      </c>
      <c r="N254" s="81">
        <v>0</v>
      </c>
      <c r="O254" s="81">
        <v>1</v>
      </c>
      <c r="P254" s="81">
        <v>1</v>
      </c>
      <c r="Q254" s="81">
        <v>1</v>
      </c>
      <c r="R254" s="83">
        <f t="shared" si="3"/>
        <v>1.1538461538461537</v>
      </c>
      <c r="S254" s="82" t="s">
        <v>62</v>
      </c>
      <c r="T254" s="81">
        <v>2</v>
      </c>
    </row>
    <row r="255" spans="1:20" x14ac:dyDescent="0.25">
      <c r="A255" s="81">
        <v>32</v>
      </c>
      <c r="B255" s="81">
        <v>1</v>
      </c>
      <c r="C255" s="81" t="s">
        <v>10</v>
      </c>
      <c r="D255" s="81" t="s">
        <v>16</v>
      </c>
      <c r="E255" s="81">
        <v>10</v>
      </c>
      <c r="F255" s="81">
        <v>8</v>
      </c>
      <c r="G255" s="81">
        <v>6</v>
      </c>
      <c r="H255" s="81">
        <v>9</v>
      </c>
      <c r="I255" s="81">
        <v>8</v>
      </c>
      <c r="J255" s="81">
        <v>9</v>
      </c>
      <c r="K255" s="81">
        <v>9</v>
      </c>
      <c r="L255" s="81">
        <v>8</v>
      </c>
      <c r="M255" s="81">
        <v>9</v>
      </c>
      <c r="N255" s="81">
        <v>9</v>
      </c>
      <c r="O255" s="81">
        <v>10</v>
      </c>
      <c r="P255" s="81">
        <v>9</v>
      </c>
      <c r="Q255" s="81">
        <v>10</v>
      </c>
      <c r="R255" s="83">
        <f t="shared" si="3"/>
        <v>8.7692307692307701</v>
      </c>
      <c r="S255" s="82" t="s">
        <v>61</v>
      </c>
      <c r="T255" s="81">
        <v>2</v>
      </c>
    </row>
    <row r="256" spans="1:20" x14ac:dyDescent="0.25">
      <c r="A256" s="81">
        <v>33</v>
      </c>
      <c r="B256" s="81">
        <v>1</v>
      </c>
      <c r="C256" s="81" t="s">
        <v>10</v>
      </c>
      <c r="D256" s="81" t="s">
        <v>16</v>
      </c>
      <c r="E256" s="81">
        <v>6</v>
      </c>
      <c r="F256" s="81">
        <v>6</v>
      </c>
      <c r="G256" s="81">
        <v>6</v>
      </c>
      <c r="H256" s="81">
        <v>8</v>
      </c>
      <c r="I256" s="81">
        <v>6</v>
      </c>
      <c r="J256" s="81">
        <v>6</v>
      </c>
      <c r="K256" s="81">
        <v>6</v>
      </c>
      <c r="L256" s="81">
        <v>7</v>
      </c>
      <c r="M256" s="81">
        <v>6</v>
      </c>
      <c r="N256" s="81">
        <v>6</v>
      </c>
      <c r="O256" s="81">
        <v>6</v>
      </c>
      <c r="P256" s="81">
        <v>6</v>
      </c>
      <c r="Q256" s="81">
        <v>7</v>
      </c>
      <c r="R256" s="83">
        <f t="shared" si="3"/>
        <v>6.3076923076923075</v>
      </c>
      <c r="S256" s="82" t="s">
        <v>61</v>
      </c>
      <c r="T256" s="81">
        <v>1</v>
      </c>
    </row>
    <row r="257" spans="1:20" x14ac:dyDescent="0.25">
      <c r="A257" s="81">
        <v>34</v>
      </c>
      <c r="B257" s="81">
        <v>1</v>
      </c>
      <c r="C257" s="81" t="s">
        <v>10</v>
      </c>
      <c r="D257" s="81" t="s">
        <v>16</v>
      </c>
      <c r="E257" s="81">
        <v>7</v>
      </c>
      <c r="F257" s="81">
        <v>6</v>
      </c>
      <c r="G257" s="81">
        <v>6</v>
      </c>
      <c r="H257" s="81">
        <v>8</v>
      </c>
      <c r="I257" s="81">
        <v>6</v>
      </c>
      <c r="J257" s="81">
        <v>6</v>
      </c>
      <c r="K257" s="81">
        <v>7</v>
      </c>
      <c r="L257" s="81">
        <v>7</v>
      </c>
      <c r="M257" s="81">
        <v>7</v>
      </c>
      <c r="N257" s="81">
        <v>6</v>
      </c>
      <c r="O257" s="81">
        <v>6</v>
      </c>
      <c r="P257" s="81">
        <v>6</v>
      </c>
      <c r="Q257" s="81">
        <v>9</v>
      </c>
      <c r="R257" s="83">
        <f t="shared" si="3"/>
        <v>6.6923076923076925</v>
      </c>
      <c r="S257" s="82" t="s">
        <v>61</v>
      </c>
      <c r="T257" s="81">
        <v>1</v>
      </c>
    </row>
    <row r="258" spans="1:20" x14ac:dyDescent="0.25">
      <c r="A258" s="81">
        <v>35</v>
      </c>
      <c r="B258" s="81">
        <v>1</v>
      </c>
      <c r="C258" s="81" t="s">
        <v>10</v>
      </c>
      <c r="D258" s="81" t="s">
        <v>16</v>
      </c>
      <c r="E258" s="81">
        <v>7</v>
      </c>
      <c r="F258" s="81">
        <v>5</v>
      </c>
      <c r="G258" s="81">
        <v>6</v>
      </c>
      <c r="H258" s="81">
        <v>8</v>
      </c>
      <c r="I258" s="81">
        <v>7</v>
      </c>
      <c r="J258" s="81">
        <v>6</v>
      </c>
      <c r="K258" s="81">
        <v>7</v>
      </c>
      <c r="L258" s="81">
        <v>7</v>
      </c>
      <c r="M258" s="81">
        <v>1</v>
      </c>
      <c r="N258" s="81">
        <v>8</v>
      </c>
      <c r="O258" s="81">
        <v>4</v>
      </c>
      <c r="P258" s="81">
        <v>6</v>
      </c>
      <c r="Q258" s="81">
        <v>7</v>
      </c>
      <c r="R258" s="83">
        <f t="shared" ref="R258:R321" si="4">SUM(E258:Q258)/13</f>
        <v>6.0769230769230766</v>
      </c>
      <c r="S258" s="82" t="s">
        <v>62</v>
      </c>
      <c r="T258" s="81">
        <v>2</v>
      </c>
    </row>
    <row r="259" spans="1:20" x14ac:dyDescent="0.25">
      <c r="A259" s="81">
        <v>36</v>
      </c>
      <c r="B259" s="81">
        <v>1</v>
      </c>
      <c r="C259" s="81" t="s">
        <v>10</v>
      </c>
      <c r="D259" s="81" t="s">
        <v>16</v>
      </c>
      <c r="E259" s="81">
        <v>4</v>
      </c>
      <c r="F259" s="81">
        <v>4</v>
      </c>
      <c r="G259" s="81">
        <v>6</v>
      </c>
      <c r="H259" s="81">
        <v>6</v>
      </c>
      <c r="I259" s="81">
        <v>7</v>
      </c>
      <c r="J259" s="81">
        <v>6</v>
      </c>
      <c r="K259" s="81">
        <v>6</v>
      </c>
      <c r="L259" s="81">
        <v>7</v>
      </c>
      <c r="M259" s="81">
        <v>6</v>
      </c>
      <c r="N259" s="81">
        <v>6</v>
      </c>
      <c r="O259" s="81">
        <v>2</v>
      </c>
      <c r="P259" s="81">
        <v>5</v>
      </c>
      <c r="Q259" s="81">
        <v>7</v>
      </c>
      <c r="R259" s="83">
        <f t="shared" si="4"/>
        <v>5.5384615384615383</v>
      </c>
      <c r="S259" s="82" t="s">
        <v>62</v>
      </c>
      <c r="T259" s="81">
        <v>2</v>
      </c>
    </row>
    <row r="260" spans="1:20" x14ac:dyDescent="0.25">
      <c r="A260" s="81">
        <v>37</v>
      </c>
      <c r="B260" s="81">
        <v>2</v>
      </c>
      <c r="C260" s="81" t="s">
        <v>10</v>
      </c>
      <c r="D260" s="81" t="s">
        <v>16</v>
      </c>
      <c r="E260" s="81">
        <v>7</v>
      </c>
      <c r="F260" s="81">
        <v>6</v>
      </c>
      <c r="G260" s="81">
        <v>6</v>
      </c>
      <c r="H260" s="81">
        <v>8</v>
      </c>
      <c r="I260" s="81">
        <v>6</v>
      </c>
      <c r="J260" s="81">
        <v>6</v>
      </c>
      <c r="K260" s="81">
        <v>6</v>
      </c>
      <c r="L260" s="81">
        <v>6</v>
      </c>
      <c r="M260" s="81">
        <v>6</v>
      </c>
      <c r="N260" s="81">
        <v>6</v>
      </c>
      <c r="O260" s="81">
        <v>6</v>
      </c>
      <c r="P260" s="81">
        <v>6</v>
      </c>
      <c r="Q260" s="81">
        <v>6</v>
      </c>
      <c r="R260" s="83">
        <f t="shared" si="4"/>
        <v>6.2307692307692308</v>
      </c>
      <c r="S260" s="82" t="s">
        <v>61</v>
      </c>
      <c r="T260" s="81">
        <v>1</v>
      </c>
    </row>
    <row r="261" spans="1:20" x14ac:dyDescent="0.25">
      <c r="A261" s="81">
        <v>38</v>
      </c>
      <c r="B261" s="81">
        <v>2</v>
      </c>
      <c r="C261" s="81" t="s">
        <v>10</v>
      </c>
      <c r="D261" s="81" t="s">
        <v>16</v>
      </c>
      <c r="E261" s="81">
        <v>9</v>
      </c>
      <c r="F261" s="81">
        <v>6</v>
      </c>
      <c r="G261" s="81">
        <v>6</v>
      </c>
      <c r="H261" s="81">
        <v>8</v>
      </c>
      <c r="I261" s="81">
        <v>6</v>
      </c>
      <c r="J261" s="81">
        <v>6</v>
      </c>
      <c r="K261" s="81">
        <v>7</v>
      </c>
      <c r="L261" s="81">
        <v>6</v>
      </c>
      <c r="M261" s="81">
        <v>10</v>
      </c>
      <c r="N261" s="81">
        <v>7</v>
      </c>
      <c r="O261" s="81">
        <v>6</v>
      </c>
      <c r="P261" s="81">
        <v>6</v>
      </c>
      <c r="Q261" s="81">
        <v>7</v>
      </c>
      <c r="R261" s="83">
        <f t="shared" si="4"/>
        <v>6.9230769230769234</v>
      </c>
      <c r="S261" s="82" t="s">
        <v>61</v>
      </c>
      <c r="T261" s="81">
        <v>1</v>
      </c>
    </row>
    <row r="262" spans="1:20" x14ac:dyDescent="0.25">
      <c r="A262" s="81">
        <v>39</v>
      </c>
      <c r="B262" s="81">
        <v>2</v>
      </c>
      <c r="C262" s="81" t="s">
        <v>10</v>
      </c>
      <c r="D262" s="81" t="s">
        <v>16</v>
      </c>
      <c r="E262" s="81">
        <v>6</v>
      </c>
      <c r="F262" s="81">
        <v>6</v>
      </c>
      <c r="G262" s="81">
        <v>6</v>
      </c>
      <c r="H262" s="81">
        <v>9</v>
      </c>
      <c r="I262" s="81">
        <v>6</v>
      </c>
      <c r="J262" s="81">
        <v>6</v>
      </c>
      <c r="K262" s="81">
        <v>7</v>
      </c>
      <c r="L262" s="81">
        <v>4</v>
      </c>
      <c r="M262" s="81">
        <v>7</v>
      </c>
      <c r="N262" s="81">
        <v>0</v>
      </c>
      <c r="O262" s="81">
        <v>0</v>
      </c>
      <c r="P262" s="81">
        <v>0</v>
      </c>
      <c r="Q262" s="81">
        <v>6</v>
      </c>
      <c r="R262" s="83">
        <f t="shared" si="4"/>
        <v>4.8461538461538458</v>
      </c>
      <c r="S262" s="82" t="s">
        <v>62</v>
      </c>
      <c r="T262" s="81">
        <v>2</v>
      </c>
    </row>
    <row r="263" spans="1:20" x14ac:dyDescent="0.25">
      <c r="A263" s="81">
        <v>40</v>
      </c>
      <c r="B263" s="81">
        <v>2</v>
      </c>
      <c r="C263" s="81" t="s">
        <v>10</v>
      </c>
      <c r="D263" s="81" t="s">
        <v>16</v>
      </c>
      <c r="E263" s="81">
        <v>9</v>
      </c>
      <c r="F263" s="81">
        <v>5</v>
      </c>
      <c r="G263" s="81">
        <v>6</v>
      </c>
      <c r="H263" s="81">
        <v>8</v>
      </c>
      <c r="I263" s="81">
        <v>6</v>
      </c>
      <c r="J263" s="81">
        <v>7</v>
      </c>
      <c r="K263" s="81">
        <v>7</v>
      </c>
      <c r="L263" s="81">
        <v>8</v>
      </c>
      <c r="M263" s="81">
        <v>10</v>
      </c>
      <c r="N263" s="81">
        <v>6</v>
      </c>
      <c r="O263" s="81">
        <v>7</v>
      </c>
      <c r="P263" s="81">
        <v>8</v>
      </c>
      <c r="Q263" s="81">
        <v>8</v>
      </c>
      <c r="R263" s="83">
        <f t="shared" si="4"/>
        <v>7.3076923076923075</v>
      </c>
      <c r="S263" s="82" t="s">
        <v>61</v>
      </c>
      <c r="T263" s="81">
        <v>1</v>
      </c>
    </row>
    <row r="264" spans="1:20" x14ac:dyDescent="0.25">
      <c r="A264" s="81">
        <v>41</v>
      </c>
      <c r="B264" s="81">
        <v>2</v>
      </c>
      <c r="C264" s="81" t="s">
        <v>10</v>
      </c>
      <c r="D264" s="81" t="s">
        <v>16</v>
      </c>
      <c r="E264" s="81">
        <v>6</v>
      </c>
      <c r="F264" s="81">
        <v>3</v>
      </c>
      <c r="G264" s="81">
        <v>5</v>
      </c>
      <c r="H264" s="81">
        <v>7</v>
      </c>
      <c r="I264" s="81">
        <v>7</v>
      </c>
      <c r="J264" s="81">
        <v>6</v>
      </c>
      <c r="K264" s="81">
        <v>6</v>
      </c>
      <c r="L264" s="81">
        <v>7</v>
      </c>
      <c r="M264" s="81">
        <v>1</v>
      </c>
      <c r="N264" s="81">
        <v>9</v>
      </c>
      <c r="O264" s="81">
        <v>3</v>
      </c>
      <c r="P264" s="81">
        <v>4</v>
      </c>
      <c r="Q264" s="81">
        <v>6</v>
      </c>
      <c r="R264" s="83">
        <f t="shared" si="4"/>
        <v>5.384615384615385</v>
      </c>
      <c r="S264" s="82" t="s">
        <v>62</v>
      </c>
      <c r="T264" s="81">
        <v>2</v>
      </c>
    </row>
    <row r="265" spans="1:20" x14ac:dyDescent="0.25">
      <c r="A265" s="81">
        <v>1</v>
      </c>
      <c r="B265" s="81">
        <v>2</v>
      </c>
      <c r="C265" s="81" t="s">
        <v>11</v>
      </c>
      <c r="D265" s="81" t="s">
        <v>16</v>
      </c>
      <c r="E265" s="81">
        <v>6</v>
      </c>
      <c r="F265" s="81">
        <v>4</v>
      </c>
      <c r="G265" s="81">
        <v>6</v>
      </c>
      <c r="H265" s="81">
        <v>7</v>
      </c>
      <c r="I265" s="81">
        <v>6</v>
      </c>
      <c r="J265" s="81">
        <v>3</v>
      </c>
      <c r="K265" s="81">
        <v>6</v>
      </c>
      <c r="L265" s="81">
        <v>5</v>
      </c>
      <c r="M265" s="81">
        <v>2</v>
      </c>
      <c r="N265" s="81">
        <v>6</v>
      </c>
      <c r="O265" s="81">
        <v>0</v>
      </c>
      <c r="P265" s="81">
        <v>6</v>
      </c>
      <c r="Q265" s="81">
        <v>7</v>
      </c>
      <c r="R265" s="83">
        <f t="shared" si="4"/>
        <v>4.9230769230769234</v>
      </c>
      <c r="S265" s="82" t="s">
        <v>62</v>
      </c>
      <c r="T265" s="81">
        <v>2</v>
      </c>
    </row>
    <row r="266" spans="1:20" x14ac:dyDescent="0.25">
      <c r="A266" s="81">
        <v>2</v>
      </c>
      <c r="B266" s="81">
        <v>2</v>
      </c>
      <c r="C266" s="81" t="s">
        <v>11</v>
      </c>
      <c r="D266" s="81" t="s">
        <v>16</v>
      </c>
      <c r="E266" s="81">
        <v>7</v>
      </c>
      <c r="F266" s="81">
        <v>6</v>
      </c>
      <c r="G266" s="81">
        <v>6</v>
      </c>
      <c r="H266" s="81">
        <v>8</v>
      </c>
      <c r="I266" s="81">
        <v>6</v>
      </c>
      <c r="J266" s="81">
        <v>7</v>
      </c>
      <c r="K266" s="81">
        <v>6</v>
      </c>
      <c r="L266" s="81">
        <v>6</v>
      </c>
      <c r="M266" s="81">
        <v>9</v>
      </c>
      <c r="N266" s="81">
        <v>6</v>
      </c>
      <c r="O266" s="81">
        <v>6</v>
      </c>
      <c r="P266" s="81">
        <v>6</v>
      </c>
      <c r="Q266" s="81">
        <v>8</v>
      </c>
      <c r="R266" s="83">
        <f t="shared" si="4"/>
        <v>6.6923076923076925</v>
      </c>
      <c r="S266" s="82" t="s">
        <v>61</v>
      </c>
      <c r="T266" s="81">
        <v>1</v>
      </c>
    </row>
    <row r="267" spans="1:20" x14ac:dyDescent="0.25">
      <c r="A267" s="81">
        <v>3</v>
      </c>
      <c r="B267" s="81">
        <v>2</v>
      </c>
      <c r="C267" s="81" t="s">
        <v>11</v>
      </c>
      <c r="D267" s="81" t="s">
        <v>16</v>
      </c>
      <c r="E267" s="81">
        <v>7</v>
      </c>
      <c r="F267" s="81">
        <v>6</v>
      </c>
      <c r="G267" s="81">
        <v>6</v>
      </c>
      <c r="H267" s="81">
        <v>8</v>
      </c>
      <c r="I267" s="81">
        <v>6</v>
      </c>
      <c r="J267" s="81">
        <v>6</v>
      </c>
      <c r="K267" s="81">
        <v>7</v>
      </c>
      <c r="L267" s="81">
        <v>6</v>
      </c>
      <c r="M267" s="81">
        <v>6</v>
      </c>
      <c r="N267" s="81">
        <v>8</v>
      </c>
      <c r="O267" s="81">
        <v>6</v>
      </c>
      <c r="P267" s="81">
        <v>6</v>
      </c>
      <c r="Q267" s="81">
        <v>6</v>
      </c>
      <c r="R267" s="83">
        <f t="shared" si="4"/>
        <v>6.4615384615384617</v>
      </c>
      <c r="S267" s="82" t="s">
        <v>61</v>
      </c>
      <c r="T267" s="81">
        <v>1</v>
      </c>
    </row>
    <row r="268" spans="1:20" x14ac:dyDescent="0.25">
      <c r="A268" s="81">
        <v>4</v>
      </c>
      <c r="B268" s="81">
        <v>2</v>
      </c>
      <c r="C268" s="81" t="s">
        <v>11</v>
      </c>
      <c r="D268" s="81" t="s">
        <v>16</v>
      </c>
      <c r="E268" s="81">
        <v>9</v>
      </c>
      <c r="F268" s="81">
        <v>6</v>
      </c>
      <c r="G268" s="81">
        <v>6</v>
      </c>
      <c r="H268" s="81">
        <v>8</v>
      </c>
      <c r="I268" s="81">
        <v>7</v>
      </c>
      <c r="J268" s="81">
        <v>6</v>
      </c>
      <c r="K268" s="81">
        <v>7</v>
      </c>
      <c r="L268" s="81">
        <v>7</v>
      </c>
      <c r="M268" s="81">
        <v>7</v>
      </c>
      <c r="N268" s="81">
        <v>7</v>
      </c>
      <c r="O268" s="81">
        <v>6</v>
      </c>
      <c r="P268" s="81">
        <v>7</v>
      </c>
      <c r="Q268" s="81">
        <v>7</v>
      </c>
      <c r="R268" s="83">
        <f t="shared" si="4"/>
        <v>6.9230769230769234</v>
      </c>
      <c r="S268" s="82" t="s">
        <v>61</v>
      </c>
      <c r="T268" s="81">
        <v>1</v>
      </c>
    </row>
    <row r="269" spans="1:20" x14ac:dyDescent="0.25">
      <c r="A269" s="81">
        <v>5</v>
      </c>
      <c r="B269" s="81">
        <v>1</v>
      </c>
      <c r="C269" s="81" t="s">
        <v>11</v>
      </c>
      <c r="D269" s="81" t="s">
        <v>16</v>
      </c>
      <c r="E269" s="81">
        <v>7</v>
      </c>
      <c r="F269" s="81">
        <v>6</v>
      </c>
      <c r="G269" s="81">
        <v>6</v>
      </c>
      <c r="H269" s="81">
        <v>8</v>
      </c>
      <c r="I269" s="81">
        <v>7</v>
      </c>
      <c r="J269" s="81">
        <v>6</v>
      </c>
      <c r="K269" s="81">
        <v>7</v>
      </c>
      <c r="L269" s="81">
        <v>7</v>
      </c>
      <c r="M269" s="81">
        <v>6</v>
      </c>
      <c r="N269" s="81">
        <v>8</v>
      </c>
      <c r="O269" s="81">
        <v>6</v>
      </c>
      <c r="P269" s="81">
        <v>6</v>
      </c>
      <c r="Q269" s="81">
        <v>6</v>
      </c>
      <c r="R269" s="83">
        <f t="shared" si="4"/>
        <v>6.615384615384615</v>
      </c>
      <c r="S269" s="82" t="s">
        <v>61</v>
      </c>
      <c r="T269" s="81">
        <v>1</v>
      </c>
    </row>
    <row r="270" spans="1:20" x14ac:dyDescent="0.25">
      <c r="A270" s="81">
        <v>6</v>
      </c>
      <c r="B270" s="81">
        <v>2</v>
      </c>
      <c r="C270" s="81" t="s">
        <v>11</v>
      </c>
      <c r="D270" s="81" t="s">
        <v>16</v>
      </c>
      <c r="E270" s="81">
        <v>0</v>
      </c>
      <c r="F270" s="81">
        <v>2</v>
      </c>
      <c r="G270" s="81">
        <v>3</v>
      </c>
      <c r="H270" s="81">
        <v>5</v>
      </c>
      <c r="I270" s="81">
        <v>0</v>
      </c>
      <c r="J270" s="81">
        <v>3</v>
      </c>
      <c r="K270" s="81">
        <v>1</v>
      </c>
      <c r="L270" s="81">
        <v>2</v>
      </c>
      <c r="M270" s="81">
        <v>0</v>
      </c>
      <c r="N270" s="81">
        <v>0</v>
      </c>
      <c r="O270" s="81">
        <v>0</v>
      </c>
      <c r="P270" s="81">
        <v>0</v>
      </c>
      <c r="Q270" s="81">
        <v>2</v>
      </c>
      <c r="R270" s="83">
        <f t="shared" si="4"/>
        <v>1.3846153846153846</v>
      </c>
      <c r="S270" s="82" t="s">
        <v>62</v>
      </c>
      <c r="T270" s="81">
        <v>2</v>
      </c>
    </row>
    <row r="271" spans="1:20" x14ac:dyDescent="0.25">
      <c r="A271" s="81">
        <v>7</v>
      </c>
      <c r="B271" s="81">
        <v>2</v>
      </c>
      <c r="C271" s="81" t="s">
        <v>11</v>
      </c>
      <c r="D271" s="81" t="s">
        <v>16</v>
      </c>
      <c r="E271" s="81">
        <v>10</v>
      </c>
      <c r="F271" s="81">
        <v>7</v>
      </c>
      <c r="G271" s="81">
        <v>6</v>
      </c>
      <c r="H271" s="81">
        <v>8</v>
      </c>
      <c r="I271" s="81">
        <v>6</v>
      </c>
      <c r="J271" s="81">
        <v>6</v>
      </c>
      <c r="K271" s="81">
        <v>7</v>
      </c>
      <c r="L271" s="81">
        <v>7</v>
      </c>
      <c r="M271" s="81">
        <v>9</v>
      </c>
      <c r="N271" s="81">
        <v>8</v>
      </c>
      <c r="O271" s="81">
        <v>6</v>
      </c>
      <c r="P271" s="81">
        <v>7</v>
      </c>
      <c r="Q271" s="81">
        <v>8</v>
      </c>
      <c r="R271" s="83">
        <f t="shared" si="4"/>
        <v>7.3076923076923075</v>
      </c>
      <c r="S271" s="82" t="s">
        <v>61</v>
      </c>
      <c r="T271" s="81">
        <v>1</v>
      </c>
    </row>
    <row r="272" spans="1:20" x14ac:dyDescent="0.25">
      <c r="A272" s="81">
        <v>8</v>
      </c>
      <c r="B272" s="81">
        <v>1</v>
      </c>
      <c r="C272" s="81" t="s">
        <v>11</v>
      </c>
      <c r="D272" s="81" t="s">
        <v>16</v>
      </c>
      <c r="E272" s="81">
        <v>9</v>
      </c>
      <c r="F272" s="81">
        <v>9</v>
      </c>
      <c r="G272" s="81">
        <v>6</v>
      </c>
      <c r="H272" s="81">
        <v>9</v>
      </c>
      <c r="I272" s="81">
        <v>8</v>
      </c>
      <c r="J272" s="81">
        <v>8</v>
      </c>
      <c r="K272" s="81">
        <v>8</v>
      </c>
      <c r="L272" s="81">
        <v>7</v>
      </c>
      <c r="M272" s="81">
        <v>10</v>
      </c>
      <c r="N272" s="81">
        <v>8</v>
      </c>
      <c r="O272" s="81">
        <v>10</v>
      </c>
      <c r="P272" s="81">
        <v>9</v>
      </c>
      <c r="Q272" s="81">
        <v>9</v>
      </c>
      <c r="R272" s="83">
        <f t="shared" si="4"/>
        <v>8.4615384615384617</v>
      </c>
      <c r="S272" s="82" t="s">
        <v>61</v>
      </c>
      <c r="T272" s="81">
        <v>1</v>
      </c>
    </row>
    <row r="273" spans="1:20" x14ac:dyDescent="0.25">
      <c r="A273" s="81">
        <v>9</v>
      </c>
      <c r="B273" s="81">
        <v>2</v>
      </c>
      <c r="C273" s="81" t="s">
        <v>11</v>
      </c>
      <c r="D273" s="81" t="s">
        <v>16</v>
      </c>
      <c r="E273" s="81">
        <v>0</v>
      </c>
      <c r="F273" s="81">
        <v>3</v>
      </c>
      <c r="G273" s="81">
        <v>6</v>
      </c>
      <c r="H273" s="81">
        <v>5</v>
      </c>
      <c r="I273" s="81">
        <v>5</v>
      </c>
      <c r="J273" s="81">
        <v>3</v>
      </c>
      <c r="K273" s="81">
        <v>4</v>
      </c>
      <c r="L273" s="81">
        <v>3</v>
      </c>
      <c r="M273" s="81">
        <v>4</v>
      </c>
      <c r="N273" s="81">
        <v>0</v>
      </c>
      <c r="O273" s="81">
        <v>0</v>
      </c>
      <c r="P273" s="81">
        <v>3</v>
      </c>
      <c r="Q273" s="81">
        <v>4</v>
      </c>
      <c r="R273" s="83">
        <f t="shared" si="4"/>
        <v>3.0769230769230771</v>
      </c>
      <c r="S273" s="82" t="s">
        <v>62</v>
      </c>
      <c r="T273" s="81">
        <v>2</v>
      </c>
    </row>
    <row r="274" spans="1:20" x14ac:dyDescent="0.25">
      <c r="A274" s="81">
        <v>10</v>
      </c>
      <c r="B274" s="81">
        <v>1</v>
      </c>
      <c r="C274" s="81" t="s">
        <v>11</v>
      </c>
      <c r="D274" s="81" t="s">
        <v>16</v>
      </c>
      <c r="E274" s="81">
        <v>8</v>
      </c>
      <c r="F274" s="81">
        <v>6</v>
      </c>
      <c r="G274" s="81">
        <v>6</v>
      </c>
      <c r="H274" s="81">
        <v>6</v>
      </c>
      <c r="I274" s="81">
        <v>6</v>
      </c>
      <c r="J274" s="81">
        <v>6</v>
      </c>
      <c r="K274" s="81">
        <v>6</v>
      </c>
      <c r="L274" s="81">
        <v>7</v>
      </c>
      <c r="M274" s="81">
        <v>6</v>
      </c>
      <c r="N274" s="81">
        <v>7</v>
      </c>
      <c r="O274" s="81">
        <v>6</v>
      </c>
      <c r="P274" s="81">
        <v>6</v>
      </c>
      <c r="Q274" s="81">
        <v>6</v>
      </c>
      <c r="R274" s="83">
        <f t="shared" si="4"/>
        <v>6.3076923076923075</v>
      </c>
      <c r="S274" s="82" t="s">
        <v>61</v>
      </c>
      <c r="T274" s="81">
        <v>1</v>
      </c>
    </row>
    <row r="275" spans="1:20" x14ac:dyDescent="0.25">
      <c r="A275" s="81">
        <v>11</v>
      </c>
      <c r="B275" s="81">
        <v>2</v>
      </c>
      <c r="C275" s="81" t="s">
        <v>11</v>
      </c>
      <c r="D275" s="81" t="s">
        <v>16</v>
      </c>
      <c r="E275" s="81">
        <v>7</v>
      </c>
      <c r="F275" s="81">
        <v>3</v>
      </c>
      <c r="G275" s="81">
        <v>6</v>
      </c>
      <c r="H275" s="81">
        <v>8</v>
      </c>
      <c r="I275" s="81">
        <v>6</v>
      </c>
      <c r="J275" s="81">
        <v>6</v>
      </c>
      <c r="K275" s="81">
        <v>5</v>
      </c>
      <c r="L275" s="81">
        <v>6</v>
      </c>
      <c r="M275" s="81">
        <v>6</v>
      </c>
      <c r="N275" s="81">
        <v>6</v>
      </c>
      <c r="O275" s="81">
        <v>6</v>
      </c>
      <c r="P275" s="81">
        <v>6</v>
      </c>
      <c r="Q275" s="81">
        <v>6</v>
      </c>
      <c r="R275" s="83">
        <f t="shared" si="4"/>
        <v>5.9230769230769234</v>
      </c>
      <c r="S275" s="82" t="s">
        <v>62</v>
      </c>
      <c r="T275" s="81">
        <v>2</v>
      </c>
    </row>
    <row r="276" spans="1:20" x14ac:dyDescent="0.25">
      <c r="A276" s="81">
        <v>12</v>
      </c>
      <c r="B276" s="81">
        <v>2</v>
      </c>
      <c r="C276" s="81" t="s">
        <v>11</v>
      </c>
      <c r="D276" s="81" t="s">
        <v>16</v>
      </c>
      <c r="E276" s="81">
        <v>6</v>
      </c>
      <c r="F276" s="81">
        <v>6</v>
      </c>
      <c r="G276" s="81">
        <v>6</v>
      </c>
      <c r="H276" s="81">
        <v>7</v>
      </c>
      <c r="I276" s="81">
        <v>7</v>
      </c>
      <c r="J276" s="81">
        <v>6</v>
      </c>
      <c r="K276" s="81">
        <v>6</v>
      </c>
      <c r="L276" s="81">
        <v>6</v>
      </c>
      <c r="M276" s="81">
        <v>6</v>
      </c>
      <c r="N276" s="81">
        <v>6</v>
      </c>
      <c r="O276" s="81">
        <v>6</v>
      </c>
      <c r="P276" s="81">
        <v>6</v>
      </c>
      <c r="Q276" s="81">
        <v>7</v>
      </c>
      <c r="R276" s="83">
        <f t="shared" si="4"/>
        <v>6.2307692307692308</v>
      </c>
      <c r="S276" s="82" t="s">
        <v>61</v>
      </c>
      <c r="T276" s="81">
        <v>1</v>
      </c>
    </row>
    <row r="277" spans="1:20" x14ac:dyDescent="0.25">
      <c r="A277" s="81">
        <v>13</v>
      </c>
      <c r="B277" s="81">
        <v>2</v>
      </c>
      <c r="C277" s="81" t="s">
        <v>11</v>
      </c>
      <c r="D277" s="81" t="s">
        <v>16</v>
      </c>
      <c r="E277" s="81">
        <v>9</v>
      </c>
      <c r="F277" s="81">
        <v>6</v>
      </c>
      <c r="G277" s="81">
        <v>6</v>
      </c>
      <c r="H277" s="81">
        <v>8</v>
      </c>
      <c r="I277" s="81">
        <v>7</v>
      </c>
      <c r="J277" s="81">
        <v>7</v>
      </c>
      <c r="K277" s="81">
        <v>7</v>
      </c>
      <c r="L277" s="81">
        <v>8</v>
      </c>
      <c r="M277" s="81">
        <v>7</v>
      </c>
      <c r="N277" s="81">
        <v>8</v>
      </c>
      <c r="O277" s="81">
        <v>6</v>
      </c>
      <c r="P277" s="81">
        <v>7</v>
      </c>
      <c r="Q277" s="81">
        <v>8</v>
      </c>
      <c r="R277" s="83">
        <f t="shared" si="4"/>
        <v>7.2307692307692308</v>
      </c>
      <c r="S277" s="82" t="s">
        <v>61</v>
      </c>
      <c r="T277" s="81">
        <v>1</v>
      </c>
    </row>
    <row r="278" spans="1:20" x14ac:dyDescent="0.25">
      <c r="A278" s="81">
        <v>14</v>
      </c>
      <c r="B278" s="81">
        <v>1</v>
      </c>
      <c r="C278" s="81" t="s">
        <v>11</v>
      </c>
      <c r="D278" s="81" t="s">
        <v>16</v>
      </c>
      <c r="E278" s="81">
        <v>0</v>
      </c>
      <c r="F278" s="81">
        <v>3</v>
      </c>
      <c r="G278" s="81">
        <v>5</v>
      </c>
      <c r="H278" s="81">
        <v>3</v>
      </c>
      <c r="I278" s="81">
        <v>0</v>
      </c>
      <c r="J278" s="81">
        <v>4</v>
      </c>
      <c r="K278" s="81">
        <v>2</v>
      </c>
      <c r="L278" s="81">
        <v>4</v>
      </c>
      <c r="M278" s="81">
        <v>2</v>
      </c>
      <c r="N278" s="81">
        <v>0</v>
      </c>
      <c r="O278" s="81">
        <v>0</v>
      </c>
      <c r="P278" s="81">
        <v>2</v>
      </c>
      <c r="Q278" s="81">
        <v>2</v>
      </c>
      <c r="R278" s="83">
        <f t="shared" si="4"/>
        <v>2.0769230769230771</v>
      </c>
      <c r="S278" s="82" t="s">
        <v>62</v>
      </c>
      <c r="T278" s="81">
        <v>2</v>
      </c>
    </row>
    <row r="279" spans="1:20" x14ac:dyDescent="0.25">
      <c r="A279" s="81">
        <v>15</v>
      </c>
      <c r="B279" s="81">
        <v>1</v>
      </c>
      <c r="C279" s="81" t="s">
        <v>11</v>
      </c>
      <c r="D279" s="81" t="s">
        <v>16</v>
      </c>
      <c r="E279" s="81">
        <v>7</v>
      </c>
      <c r="F279" s="81">
        <v>6</v>
      </c>
      <c r="G279" s="81">
        <v>6</v>
      </c>
      <c r="H279" s="81">
        <v>8</v>
      </c>
      <c r="I279" s="81">
        <v>7</v>
      </c>
      <c r="J279" s="81">
        <v>6</v>
      </c>
      <c r="K279" s="81">
        <v>6</v>
      </c>
      <c r="L279" s="81">
        <v>6</v>
      </c>
      <c r="M279" s="81">
        <v>8</v>
      </c>
      <c r="N279" s="81">
        <v>8</v>
      </c>
      <c r="O279" s="81">
        <v>6</v>
      </c>
      <c r="P279" s="81">
        <v>6</v>
      </c>
      <c r="Q279" s="81">
        <v>7</v>
      </c>
      <c r="R279" s="83">
        <f t="shared" si="4"/>
        <v>6.6923076923076925</v>
      </c>
      <c r="S279" s="82" t="s">
        <v>61</v>
      </c>
      <c r="T279" s="81">
        <v>1</v>
      </c>
    </row>
    <row r="280" spans="1:20" x14ac:dyDescent="0.25">
      <c r="A280" s="81">
        <v>16</v>
      </c>
      <c r="B280" s="81">
        <v>1</v>
      </c>
      <c r="C280" s="81" t="s">
        <v>11</v>
      </c>
      <c r="D280" s="81" t="s">
        <v>16</v>
      </c>
      <c r="E280" s="81">
        <v>6</v>
      </c>
      <c r="F280" s="81">
        <v>6</v>
      </c>
      <c r="G280" s="81">
        <v>7</v>
      </c>
      <c r="H280" s="81">
        <v>7</v>
      </c>
      <c r="I280" s="81">
        <v>7</v>
      </c>
      <c r="J280" s="81">
        <v>6</v>
      </c>
      <c r="K280" s="81">
        <v>6</v>
      </c>
      <c r="L280" s="81">
        <v>6</v>
      </c>
      <c r="M280" s="81">
        <v>6</v>
      </c>
      <c r="N280" s="81">
        <v>7</v>
      </c>
      <c r="O280" s="81">
        <v>6</v>
      </c>
      <c r="P280" s="81">
        <v>6</v>
      </c>
      <c r="Q280" s="81">
        <v>7</v>
      </c>
      <c r="R280" s="83">
        <f t="shared" si="4"/>
        <v>6.384615384615385</v>
      </c>
      <c r="S280" s="82" t="s">
        <v>61</v>
      </c>
      <c r="T280" s="81">
        <v>1</v>
      </c>
    </row>
    <row r="281" spans="1:20" x14ac:dyDescent="0.25">
      <c r="A281" s="81">
        <v>17</v>
      </c>
      <c r="B281" s="81">
        <v>1</v>
      </c>
      <c r="C281" s="81" t="s">
        <v>11</v>
      </c>
      <c r="D281" s="81" t="s">
        <v>16</v>
      </c>
      <c r="E281" s="81">
        <v>6</v>
      </c>
      <c r="F281" s="81">
        <v>6</v>
      </c>
      <c r="G281" s="81">
        <v>6</v>
      </c>
      <c r="H281" s="81">
        <v>7</v>
      </c>
      <c r="I281" s="81">
        <v>7</v>
      </c>
      <c r="J281" s="81">
        <v>6</v>
      </c>
      <c r="K281" s="81">
        <v>6</v>
      </c>
      <c r="L281" s="81">
        <v>6</v>
      </c>
      <c r="M281" s="81">
        <v>6</v>
      </c>
      <c r="N281" s="81">
        <v>8</v>
      </c>
      <c r="O281" s="81">
        <v>6</v>
      </c>
      <c r="P281" s="81">
        <v>6</v>
      </c>
      <c r="Q281" s="81">
        <v>7</v>
      </c>
      <c r="R281" s="83">
        <f t="shared" si="4"/>
        <v>6.384615384615385</v>
      </c>
      <c r="S281" s="82" t="s">
        <v>61</v>
      </c>
      <c r="T281" s="81">
        <v>1</v>
      </c>
    </row>
    <row r="282" spans="1:20" x14ac:dyDescent="0.25">
      <c r="A282" s="81">
        <v>18</v>
      </c>
      <c r="B282" s="81">
        <v>2</v>
      </c>
      <c r="C282" s="81" t="s">
        <v>11</v>
      </c>
      <c r="D282" s="81" t="s">
        <v>16</v>
      </c>
      <c r="E282" s="81">
        <v>8</v>
      </c>
      <c r="F282" s="81">
        <v>7</v>
      </c>
      <c r="G282" s="81">
        <v>6</v>
      </c>
      <c r="H282" s="81">
        <v>7</v>
      </c>
      <c r="I282" s="81">
        <v>7</v>
      </c>
      <c r="J282" s="81">
        <v>8</v>
      </c>
      <c r="K282" s="81">
        <v>8</v>
      </c>
      <c r="L282" s="81">
        <v>8</v>
      </c>
      <c r="M282" s="81">
        <v>9</v>
      </c>
      <c r="N282" s="81">
        <v>9</v>
      </c>
      <c r="O282" s="81">
        <v>8</v>
      </c>
      <c r="P282" s="81">
        <v>9</v>
      </c>
      <c r="Q282" s="81">
        <v>9</v>
      </c>
      <c r="R282" s="83">
        <f t="shared" si="4"/>
        <v>7.9230769230769234</v>
      </c>
      <c r="S282" s="82" t="s">
        <v>61</v>
      </c>
      <c r="T282" s="81">
        <v>1</v>
      </c>
    </row>
    <row r="283" spans="1:20" x14ac:dyDescent="0.25">
      <c r="A283" s="81">
        <v>19</v>
      </c>
      <c r="B283" s="81">
        <v>1</v>
      </c>
      <c r="C283" s="81" t="s">
        <v>11</v>
      </c>
      <c r="D283" s="81" t="s">
        <v>16</v>
      </c>
      <c r="E283" s="81">
        <v>7</v>
      </c>
      <c r="F283" s="81">
        <v>3</v>
      </c>
      <c r="G283" s="81">
        <v>6</v>
      </c>
      <c r="H283" s="81">
        <v>5</v>
      </c>
      <c r="I283" s="81">
        <v>5</v>
      </c>
      <c r="J283" s="81">
        <v>5</v>
      </c>
      <c r="K283" s="81">
        <v>4</v>
      </c>
      <c r="L283" s="81">
        <v>6</v>
      </c>
      <c r="M283" s="81">
        <v>4</v>
      </c>
      <c r="N283" s="81">
        <v>7</v>
      </c>
      <c r="O283" s="81">
        <v>6</v>
      </c>
      <c r="P283" s="81">
        <v>4</v>
      </c>
      <c r="Q283" s="81">
        <v>7</v>
      </c>
      <c r="R283" s="83">
        <f t="shared" si="4"/>
        <v>5.3076923076923075</v>
      </c>
      <c r="S283" s="82" t="s">
        <v>62</v>
      </c>
      <c r="T283" s="81">
        <v>2</v>
      </c>
    </row>
    <row r="284" spans="1:20" x14ac:dyDescent="0.25">
      <c r="A284" s="81">
        <v>20</v>
      </c>
      <c r="B284" s="81">
        <v>1</v>
      </c>
      <c r="C284" s="81" t="s">
        <v>11</v>
      </c>
      <c r="D284" s="81" t="s">
        <v>16</v>
      </c>
      <c r="E284" s="81">
        <v>0</v>
      </c>
      <c r="F284" s="81">
        <v>0</v>
      </c>
      <c r="G284" s="81">
        <v>3</v>
      </c>
      <c r="H284" s="81">
        <v>0</v>
      </c>
      <c r="I284" s="81">
        <v>0</v>
      </c>
      <c r="J284" s="81">
        <v>0</v>
      </c>
      <c r="K284" s="81">
        <v>1</v>
      </c>
      <c r="L284" s="81">
        <v>0</v>
      </c>
      <c r="M284" s="81">
        <v>0</v>
      </c>
      <c r="N284" s="81">
        <v>0</v>
      </c>
      <c r="O284" s="81">
        <v>0</v>
      </c>
      <c r="P284" s="81">
        <v>0</v>
      </c>
      <c r="Q284" s="81">
        <v>1</v>
      </c>
      <c r="R284" s="83">
        <f t="shared" si="4"/>
        <v>0.38461538461538464</v>
      </c>
      <c r="S284" s="82" t="s">
        <v>62</v>
      </c>
      <c r="T284" s="81">
        <v>2</v>
      </c>
    </row>
    <row r="285" spans="1:20" x14ac:dyDescent="0.25">
      <c r="A285" s="81">
        <v>21</v>
      </c>
      <c r="B285" s="81">
        <v>1</v>
      </c>
      <c r="C285" s="81" t="s">
        <v>11</v>
      </c>
      <c r="D285" s="81" t="s">
        <v>16</v>
      </c>
      <c r="E285" s="81">
        <v>6</v>
      </c>
      <c r="F285" s="81">
        <v>6</v>
      </c>
      <c r="G285" s="81">
        <v>6</v>
      </c>
      <c r="H285" s="81">
        <v>9</v>
      </c>
      <c r="I285" s="81">
        <v>7</v>
      </c>
      <c r="J285" s="81">
        <v>7</v>
      </c>
      <c r="K285" s="81">
        <v>6</v>
      </c>
      <c r="L285" s="81">
        <v>7</v>
      </c>
      <c r="M285" s="81">
        <v>6</v>
      </c>
      <c r="N285" s="81">
        <v>6</v>
      </c>
      <c r="O285" s="81">
        <v>7</v>
      </c>
      <c r="P285" s="81">
        <v>6</v>
      </c>
      <c r="Q285" s="81">
        <v>8</v>
      </c>
      <c r="R285" s="83">
        <f t="shared" si="4"/>
        <v>6.6923076923076925</v>
      </c>
      <c r="S285" s="82" t="s">
        <v>61</v>
      </c>
      <c r="T285" s="81">
        <v>1</v>
      </c>
    </row>
    <row r="286" spans="1:20" x14ac:dyDescent="0.25">
      <c r="A286" s="81">
        <v>22</v>
      </c>
      <c r="B286" s="81">
        <v>1</v>
      </c>
      <c r="C286" s="81" t="s">
        <v>11</v>
      </c>
      <c r="D286" s="81" t="s">
        <v>16</v>
      </c>
      <c r="E286" s="81">
        <v>9</v>
      </c>
      <c r="F286" s="81">
        <v>7</v>
      </c>
      <c r="G286" s="81">
        <v>6</v>
      </c>
      <c r="H286" s="81">
        <v>8</v>
      </c>
      <c r="I286" s="81">
        <v>7</v>
      </c>
      <c r="J286" s="81">
        <v>8</v>
      </c>
      <c r="K286" s="81">
        <v>6</v>
      </c>
      <c r="L286" s="81">
        <v>8</v>
      </c>
      <c r="M286" s="81">
        <v>8</v>
      </c>
      <c r="N286" s="81">
        <v>7</v>
      </c>
      <c r="O286" s="81">
        <v>7</v>
      </c>
      <c r="P286" s="81">
        <v>7</v>
      </c>
      <c r="Q286" s="81">
        <v>8</v>
      </c>
      <c r="R286" s="83">
        <f t="shared" si="4"/>
        <v>7.384615384615385</v>
      </c>
      <c r="S286" s="82" t="s">
        <v>61</v>
      </c>
      <c r="T286" s="81">
        <v>1</v>
      </c>
    </row>
    <row r="287" spans="1:20" x14ac:dyDescent="0.25">
      <c r="A287" s="81">
        <v>23</v>
      </c>
      <c r="B287" s="81">
        <v>2</v>
      </c>
      <c r="C287" s="81" t="s">
        <v>11</v>
      </c>
      <c r="D287" s="81" t="s">
        <v>16</v>
      </c>
      <c r="E287" s="81">
        <v>6</v>
      </c>
      <c r="F287" s="81">
        <v>6</v>
      </c>
      <c r="G287" s="81">
        <v>6</v>
      </c>
      <c r="H287" s="81">
        <v>10</v>
      </c>
      <c r="I287" s="81">
        <v>6</v>
      </c>
      <c r="J287" s="81">
        <v>6</v>
      </c>
      <c r="K287" s="81">
        <v>6</v>
      </c>
      <c r="L287" s="81">
        <v>6</v>
      </c>
      <c r="M287" s="81">
        <v>6</v>
      </c>
      <c r="N287" s="81">
        <v>6</v>
      </c>
      <c r="O287" s="81">
        <v>6</v>
      </c>
      <c r="P287" s="81">
        <v>6</v>
      </c>
      <c r="Q287" s="81">
        <v>6</v>
      </c>
      <c r="R287" s="83">
        <f t="shared" si="4"/>
        <v>6.3076923076923075</v>
      </c>
      <c r="S287" s="82" t="s">
        <v>61</v>
      </c>
      <c r="T287" s="81">
        <v>1</v>
      </c>
    </row>
    <row r="288" spans="1:20" x14ac:dyDescent="0.25">
      <c r="A288" s="81">
        <v>24</v>
      </c>
      <c r="B288" s="81">
        <v>2</v>
      </c>
      <c r="C288" s="81" t="s">
        <v>11</v>
      </c>
      <c r="D288" s="81" t="s">
        <v>16</v>
      </c>
      <c r="E288" s="81">
        <v>10</v>
      </c>
      <c r="F288" s="81">
        <v>6</v>
      </c>
      <c r="G288" s="81">
        <v>6</v>
      </c>
      <c r="H288" s="81">
        <v>9</v>
      </c>
      <c r="I288" s="81">
        <v>6</v>
      </c>
      <c r="J288" s="81">
        <v>8</v>
      </c>
      <c r="K288" s="81">
        <v>7</v>
      </c>
      <c r="L288" s="81">
        <v>8</v>
      </c>
      <c r="M288" s="81">
        <v>6</v>
      </c>
      <c r="N288" s="81">
        <v>8</v>
      </c>
      <c r="O288" s="81">
        <v>8</v>
      </c>
      <c r="P288" s="81">
        <v>6</v>
      </c>
      <c r="Q288" s="81">
        <v>6</v>
      </c>
      <c r="R288" s="83">
        <f t="shared" si="4"/>
        <v>7.2307692307692308</v>
      </c>
      <c r="S288" s="82" t="s">
        <v>61</v>
      </c>
      <c r="T288" s="81">
        <v>1</v>
      </c>
    </row>
    <row r="289" spans="1:20" x14ac:dyDescent="0.25">
      <c r="A289" s="81">
        <v>25</v>
      </c>
      <c r="B289" s="81">
        <v>1</v>
      </c>
      <c r="C289" s="81" t="s">
        <v>11</v>
      </c>
      <c r="D289" s="81" t="s">
        <v>16</v>
      </c>
      <c r="E289" s="81">
        <v>6</v>
      </c>
      <c r="F289" s="81">
        <v>6</v>
      </c>
      <c r="G289" s="81">
        <v>6</v>
      </c>
      <c r="H289" s="81">
        <v>8</v>
      </c>
      <c r="I289" s="81">
        <v>6</v>
      </c>
      <c r="J289" s="81">
        <v>7</v>
      </c>
      <c r="K289" s="81">
        <v>6</v>
      </c>
      <c r="L289" s="81">
        <v>7</v>
      </c>
      <c r="M289" s="81">
        <v>8</v>
      </c>
      <c r="N289" s="81">
        <v>6</v>
      </c>
      <c r="O289" s="81">
        <v>6</v>
      </c>
      <c r="P289" s="81">
        <v>6</v>
      </c>
      <c r="Q289" s="81">
        <v>6</v>
      </c>
      <c r="R289" s="83">
        <f t="shared" si="4"/>
        <v>6.4615384615384617</v>
      </c>
      <c r="S289" s="82" t="s">
        <v>61</v>
      </c>
      <c r="T289" s="81">
        <v>1</v>
      </c>
    </row>
    <row r="290" spans="1:20" x14ac:dyDescent="0.25">
      <c r="A290" s="81">
        <v>26</v>
      </c>
      <c r="B290" s="81">
        <v>2</v>
      </c>
      <c r="C290" s="81" t="s">
        <v>11</v>
      </c>
      <c r="D290" s="81" t="s">
        <v>16</v>
      </c>
      <c r="E290" s="81">
        <v>8</v>
      </c>
      <c r="F290" s="81">
        <v>6</v>
      </c>
      <c r="G290" s="81">
        <v>6</v>
      </c>
      <c r="H290" s="81">
        <v>7</v>
      </c>
      <c r="I290" s="81">
        <v>7</v>
      </c>
      <c r="J290" s="81">
        <v>6</v>
      </c>
      <c r="K290" s="81">
        <v>6</v>
      </c>
      <c r="L290" s="81">
        <v>6</v>
      </c>
      <c r="M290" s="81">
        <v>8</v>
      </c>
      <c r="N290" s="81">
        <v>6</v>
      </c>
      <c r="O290" s="81">
        <v>6</v>
      </c>
      <c r="P290" s="81">
        <v>6</v>
      </c>
      <c r="Q290" s="81">
        <v>7</v>
      </c>
      <c r="R290" s="83">
        <f t="shared" si="4"/>
        <v>6.5384615384615383</v>
      </c>
      <c r="S290" s="82" t="s">
        <v>61</v>
      </c>
      <c r="T290" s="81">
        <v>1</v>
      </c>
    </row>
    <row r="291" spans="1:20" x14ac:dyDescent="0.25">
      <c r="A291" s="81">
        <v>27</v>
      </c>
      <c r="B291" s="81">
        <v>2</v>
      </c>
      <c r="C291" s="81" t="s">
        <v>11</v>
      </c>
      <c r="D291" s="81" t="s">
        <v>16</v>
      </c>
      <c r="E291" s="81">
        <v>6</v>
      </c>
      <c r="F291" s="81">
        <v>6</v>
      </c>
      <c r="G291" s="81">
        <v>6</v>
      </c>
      <c r="H291" s="81">
        <v>7</v>
      </c>
      <c r="I291" s="81">
        <v>7</v>
      </c>
      <c r="J291" s="81">
        <v>6</v>
      </c>
      <c r="K291" s="81">
        <v>6</v>
      </c>
      <c r="L291" s="81">
        <v>6</v>
      </c>
      <c r="M291" s="81">
        <v>6</v>
      </c>
      <c r="N291" s="81">
        <v>6</v>
      </c>
      <c r="O291" s="81">
        <v>6</v>
      </c>
      <c r="P291" s="81">
        <v>8</v>
      </c>
      <c r="Q291" s="81">
        <v>7</v>
      </c>
      <c r="R291" s="83">
        <f t="shared" si="4"/>
        <v>6.384615384615385</v>
      </c>
      <c r="S291" s="82" t="s">
        <v>61</v>
      </c>
      <c r="T291" s="81">
        <v>1</v>
      </c>
    </row>
    <row r="292" spans="1:20" x14ac:dyDescent="0.25">
      <c r="A292" s="81">
        <v>28</v>
      </c>
      <c r="B292" s="81">
        <v>1</v>
      </c>
      <c r="C292" s="81" t="s">
        <v>11</v>
      </c>
      <c r="D292" s="81" t="s">
        <v>16</v>
      </c>
      <c r="E292" s="81">
        <v>6</v>
      </c>
      <c r="F292" s="81">
        <v>5</v>
      </c>
      <c r="G292" s="81">
        <v>6</v>
      </c>
      <c r="H292" s="81">
        <v>8</v>
      </c>
      <c r="I292" s="81">
        <v>7</v>
      </c>
      <c r="J292" s="81">
        <v>8</v>
      </c>
      <c r="K292" s="81">
        <v>6</v>
      </c>
      <c r="L292" s="81">
        <v>6</v>
      </c>
      <c r="M292" s="81">
        <v>10</v>
      </c>
      <c r="N292" s="81">
        <v>7</v>
      </c>
      <c r="O292" s="81">
        <v>6</v>
      </c>
      <c r="P292" s="81">
        <v>7</v>
      </c>
      <c r="Q292" s="81">
        <v>6</v>
      </c>
      <c r="R292" s="83">
        <f t="shared" si="4"/>
        <v>6.7692307692307692</v>
      </c>
      <c r="S292" s="82" t="s">
        <v>62</v>
      </c>
      <c r="T292" s="81">
        <v>2</v>
      </c>
    </row>
    <row r="293" spans="1:20" x14ac:dyDescent="0.25">
      <c r="A293" s="81">
        <v>29</v>
      </c>
      <c r="B293" s="81">
        <v>2</v>
      </c>
      <c r="C293" s="81" t="s">
        <v>11</v>
      </c>
      <c r="D293" s="81" t="s">
        <v>16</v>
      </c>
      <c r="E293" s="81">
        <v>7</v>
      </c>
      <c r="F293" s="81">
        <v>4</v>
      </c>
      <c r="G293" s="81">
        <v>6</v>
      </c>
      <c r="H293" s="81">
        <v>8</v>
      </c>
      <c r="I293" s="81">
        <v>7</v>
      </c>
      <c r="J293" s="81">
        <v>6</v>
      </c>
      <c r="K293" s="81">
        <v>6</v>
      </c>
      <c r="L293" s="81">
        <v>3</v>
      </c>
      <c r="M293" s="81">
        <v>4</v>
      </c>
      <c r="N293" s="81">
        <v>6</v>
      </c>
      <c r="O293" s="81">
        <v>0</v>
      </c>
      <c r="P293" s="81">
        <v>4</v>
      </c>
      <c r="Q293" s="81">
        <v>7</v>
      </c>
      <c r="R293" s="83">
        <f t="shared" si="4"/>
        <v>5.2307692307692308</v>
      </c>
      <c r="S293" s="82" t="s">
        <v>62</v>
      </c>
      <c r="T293" s="81">
        <v>2</v>
      </c>
    </row>
    <row r="294" spans="1:20" x14ac:dyDescent="0.25">
      <c r="A294" s="81">
        <v>30</v>
      </c>
      <c r="B294" s="81">
        <v>2</v>
      </c>
      <c r="C294" s="81" t="s">
        <v>11</v>
      </c>
      <c r="D294" s="81" t="s">
        <v>16</v>
      </c>
      <c r="E294" s="81">
        <v>8</v>
      </c>
      <c r="F294" s="81">
        <v>7</v>
      </c>
      <c r="G294" s="81">
        <v>6</v>
      </c>
      <c r="H294" s="81">
        <v>8</v>
      </c>
      <c r="I294" s="81">
        <v>7</v>
      </c>
      <c r="J294" s="81">
        <v>6</v>
      </c>
      <c r="K294" s="81">
        <v>7</v>
      </c>
      <c r="L294" s="81">
        <v>7</v>
      </c>
      <c r="M294" s="81">
        <v>7</v>
      </c>
      <c r="N294" s="81">
        <v>7</v>
      </c>
      <c r="O294" s="81">
        <v>6</v>
      </c>
      <c r="P294" s="81">
        <v>7</v>
      </c>
      <c r="Q294" s="81">
        <v>8</v>
      </c>
      <c r="R294" s="83">
        <f t="shared" si="4"/>
        <v>7</v>
      </c>
      <c r="S294" s="82" t="s">
        <v>61</v>
      </c>
      <c r="T294" s="81">
        <v>1</v>
      </c>
    </row>
    <row r="295" spans="1:20" x14ac:dyDescent="0.25">
      <c r="A295" s="81">
        <v>31</v>
      </c>
      <c r="B295" s="81">
        <v>2</v>
      </c>
      <c r="C295" s="81" t="s">
        <v>11</v>
      </c>
      <c r="D295" s="81" t="s">
        <v>16</v>
      </c>
      <c r="E295" s="81">
        <v>9</v>
      </c>
      <c r="F295" s="81">
        <v>7</v>
      </c>
      <c r="G295" s="81">
        <v>6</v>
      </c>
      <c r="H295" s="81">
        <v>8</v>
      </c>
      <c r="I295" s="81">
        <v>6</v>
      </c>
      <c r="J295" s="81">
        <v>7</v>
      </c>
      <c r="K295" s="81">
        <v>6</v>
      </c>
      <c r="L295" s="81">
        <v>8</v>
      </c>
      <c r="M295" s="81">
        <v>7</v>
      </c>
      <c r="N295" s="81">
        <v>7</v>
      </c>
      <c r="O295" s="81">
        <v>7</v>
      </c>
      <c r="P295" s="81">
        <v>6</v>
      </c>
      <c r="Q295" s="81">
        <v>8</v>
      </c>
      <c r="R295" s="83">
        <f t="shared" si="4"/>
        <v>7.0769230769230766</v>
      </c>
      <c r="S295" s="82" t="s">
        <v>61</v>
      </c>
      <c r="T295" s="81">
        <v>1</v>
      </c>
    </row>
    <row r="296" spans="1:20" x14ac:dyDescent="0.25">
      <c r="A296" s="81">
        <v>32</v>
      </c>
      <c r="B296" s="81">
        <v>2</v>
      </c>
      <c r="C296" s="81" t="s">
        <v>11</v>
      </c>
      <c r="D296" s="81" t="s">
        <v>16</v>
      </c>
      <c r="E296" s="81">
        <v>9</v>
      </c>
      <c r="F296" s="81">
        <v>6</v>
      </c>
      <c r="G296" s="81">
        <v>6</v>
      </c>
      <c r="H296" s="81">
        <v>7</v>
      </c>
      <c r="I296" s="81">
        <v>6</v>
      </c>
      <c r="J296" s="81">
        <v>7</v>
      </c>
      <c r="K296" s="81">
        <v>6</v>
      </c>
      <c r="L296" s="81">
        <v>6</v>
      </c>
      <c r="M296" s="81">
        <v>6</v>
      </c>
      <c r="N296" s="81">
        <v>6</v>
      </c>
      <c r="O296" s="81">
        <v>6</v>
      </c>
      <c r="P296" s="81">
        <v>6</v>
      </c>
      <c r="Q296" s="81">
        <v>7</v>
      </c>
      <c r="R296" s="83">
        <f t="shared" si="4"/>
        <v>6.4615384615384617</v>
      </c>
      <c r="S296" s="82" t="s">
        <v>61</v>
      </c>
      <c r="T296" s="81">
        <v>1</v>
      </c>
    </row>
    <row r="297" spans="1:20" x14ac:dyDescent="0.25">
      <c r="A297" s="81">
        <v>33</v>
      </c>
      <c r="B297" s="81">
        <v>2</v>
      </c>
      <c r="C297" s="81" t="s">
        <v>11</v>
      </c>
      <c r="D297" s="81" t="s">
        <v>16</v>
      </c>
      <c r="E297" s="81">
        <v>7</v>
      </c>
      <c r="F297" s="81">
        <v>6</v>
      </c>
      <c r="G297" s="81">
        <v>6</v>
      </c>
      <c r="H297" s="81">
        <v>8</v>
      </c>
      <c r="I297" s="81">
        <v>7</v>
      </c>
      <c r="J297" s="81">
        <v>7</v>
      </c>
      <c r="K297" s="81">
        <v>8</v>
      </c>
      <c r="L297" s="81">
        <v>7</v>
      </c>
      <c r="M297" s="81">
        <v>7</v>
      </c>
      <c r="N297" s="81">
        <v>7</v>
      </c>
      <c r="O297" s="81">
        <v>6</v>
      </c>
      <c r="P297" s="81">
        <v>6</v>
      </c>
      <c r="Q297" s="81">
        <v>8</v>
      </c>
      <c r="R297" s="83">
        <f t="shared" si="4"/>
        <v>6.9230769230769234</v>
      </c>
      <c r="S297" s="82" t="s">
        <v>61</v>
      </c>
      <c r="T297" s="81">
        <v>1</v>
      </c>
    </row>
    <row r="298" spans="1:20" x14ac:dyDescent="0.25">
      <c r="A298" s="81">
        <v>34</v>
      </c>
      <c r="B298" s="81">
        <v>2</v>
      </c>
      <c r="C298" s="81" t="s">
        <v>11</v>
      </c>
      <c r="D298" s="81" t="s">
        <v>16</v>
      </c>
      <c r="E298" s="81">
        <v>6</v>
      </c>
      <c r="F298" s="81">
        <v>6</v>
      </c>
      <c r="G298" s="81">
        <v>6</v>
      </c>
      <c r="H298" s="81">
        <v>7</v>
      </c>
      <c r="I298" s="81">
        <v>6</v>
      </c>
      <c r="J298" s="81">
        <v>6</v>
      </c>
      <c r="K298" s="81">
        <v>6</v>
      </c>
      <c r="L298" s="81">
        <v>7</v>
      </c>
      <c r="M298" s="81">
        <v>6</v>
      </c>
      <c r="N298" s="81">
        <v>7</v>
      </c>
      <c r="O298" s="81">
        <v>6</v>
      </c>
      <c r="P298" s="81">
        <v>6</v>
      </c>
      <c r="Q298" s="81">
        <v>7</v>
      </c>
      <c r="R298" s="83">
        <f t="shared" si="4"/>
        <v>6.3076923076923075</v>
      </c>
      <c r="S298" s="82" t="s">
        <v>61</v>
      </c>
      <c r="T298" s="81">
        <v>1</v>
      </c>
    </row>
    <row r="299" spans="1:20" x14ac:dyDescent="0.25">
      <c r="A299" s="81">
        <v>35</v>
      </c>
      <c r="B299" s="81">
        <v>2</v>
      </c>
      <c r="C299" s="81" t="s">
        <v>11</v>
      </c>
      <c r="D299" s="81" t="s">
        <v>16</v>
      </c>
      <c r="E299" s="81">
        <v>9</v>
      </c>
      <c r="F299" s="81">
        <v>7</v>
      </c>
      <c r="G299" s="81">
        <v>6</v>
      </c>
      <c r="H299" s="81">
        <v>9</v>
      </c>
      <c r="I299" s="81">
        <v>7</v>
      </c>
      <c r="J299" s="81">
        <v>7</v>
      </c>
      <c r="K299" s="81">
        <v>6</v>
      </c>
      <c r="L299" s="81">
        <v>6</v>
      </c>
      <c r="M299" s="81">
        <v>6</v>
      </c>
      <c r="N299" s="81">
        <v>7</v>
      </c>
      <c r="O299" s="81">
        <v>6</v>
      </c>
      <c r="P299" s="81">
        <v>7</v>
      </c>
      <c r="Q299" s="81">
        <v>7</v>
      </c>
      <c r="R299" s="83">
        <f t="shared" si="4"/>
        <v>6.9230769230769234</v>
      </c>
      <c r="S299" s="82" t="s">
        <v>61</v>
      </c>
      <c r="T299" s="81">
        <v>1</v>
      </c>
    </row>
    <row r="300" spans="1:20" x14ac:dyDescent="0.25">
      <c r="A300" s="81">
        <v>36</v>
      </c>
      <c r="B300" s="81">
        <v>1</v>
      </c>
      <c r="C300" s="81" t="s">
        <v>11</v>
      </c>
      <c r="D300" s="81" t="s">
        <v>16</v>
      </c>
      <c r="E300" s="81">
        <v>9</v>
      </c>
      <c r="F300" s="81">
        <v>8</v>
      </c>
      <c r="G300" s="81">
        <v>6</v>
      </c>
      <c r="H300" s="81">
        <v>8</v>
      </c>
      <c r="I300" s="81">
        <v>7</v>
      </c>
      <c r="J300" s="81">
        <v>7</v>
      </c>
      <c r="K300" s="81">
        <v>6</v>
      </c>
      <c r="L300" s="81">
        <v>8</v>
      </c>
      <c r="M300" s="81">
        <v>7</v>
      </c>
      <c r="N300" s="81">
        <v>8</v>
      </c>
      <c r="O300" s="81">
        <v>7</v>
      </c>
      <c r="P300" s="81">
        <v>7</v>
      </c>
      <c r="Q300" s="81">
        <v>7</v>
      </c>
      <c r="R300" s="83">
        <f t="shared" si="4"/>
        <v>7.3076923076923075</v>
      </c>
      <c r="S300" s="82" t="s">
        <v>61</v>
      </c>
      <c r="T300" s="81">
        <v>1</v>
      </c>
    </row>
    <row r="301" spans="1:20" x14ac:dyDescent="0.25">
      <c r="A301" s="81">
        <v>37</v>
      </c>
      <c r="B301" s="81">
        <v>2</v>
      </c>
      <c r="C301" s="81" t="s">
        <v>11</v>
      </c>
      <c r="D301" s="81" t="s">
        <v>16</v>
      </c>
      <c r="E301" s="81">
        <v>8</v>
      </c>
      <c r="F301" s="81">
        <v>6</v>
      </c>
      <c r="G301" s="81">
        <v>6</v>
      </c>
      <c r="H301" s="81">
        <v>8</v>
      </c>
      <c r="I301" s="81">
        <v>5</v>
      </c>
      <c r="J301" s="81">
        <v>6</v>
      </c>
      <c r="K301" s="81">
        <v>6</v>
      </c>
      <c r="L301" s="81">
        <v>7</v>
      </c>
      <c r="M301" s="81">
        <v>7</v>
      </c>
      <c r="N301" s="81">
        <v>7</v>
      </c>
      <c r="O301" s="81">
        <v>6</v>
      </c>
      <c r="P301" s="81">
        <v>6</v>
      </c>
      <c r="Q301" s="81">
        <v>8</v>
      </c>
      <c r="R301" s="83">
        <f t="shared" si="4"/>
        <v>6.615384615384615</v>
      </c>
      <c r="S301" s="82" t="s">
        <v>62</v>
      </c>
      <c r="T301" s="81">
        <v>2</v>
      </c>
    </row>
    <row r="302" spans="1:20" x14ac:dyDescent="0.25">
      <c r="A302" s="81">
        <v>38</v>
      </c>
      <c r="B302" s="81">
        <v>2</v>
      </c>
      <c r="C302" s="81" t="s">
        <v>11</v>
      </c>
      <c r="D302" s="81" t="s">
        <v>16</v>
      </c>
      <c r="E302" s="81">
        <v>6</v>
      </c>
      <c r="F302" s="81">
        <v>6</v>
      </c>
      <c r="G302" s="81">
        <v>6</v>
      </c>
      <c r="H302" s="81">
        <v>6</v>
      </c>
      <c r="I302" s="81">
        <v>6</v>
      </c>
      <c r="J302" s="81">
        <v>6</v>
      </c>
      <c r="K302" s="81">
        <v>7</v>
      </c>
      <c r="L302" s="81">
        <v>6</v>
      </c>
      <c r="M302" s="81">
        <v>1</v>
      </c>
      <c r="N302" s="81">
        <v>7</v>
      </c>
      <c r="O302" s="81">
        <v>0</v>
      </c>
      <c r="P302" s="81">
        <v>0</v>
      </c>
      <c r="Q302" s="81">
        <v>6</v>
      </c>
      <c r="R302" s="83">
        <f t="shared" si="4"/>
        <v>4.8461538461538458</v>
      </c>
      <c r="S302" s="82" t="s">
        <v>62</v>
      </c>
      <c r="T302" s="81">
        <v>2</v>
      </c>
    </row>
    <row r="303" spans="1:20" x14ac:dyDescent="0.25">
      <c r="A303" s="81">
        <v>39</v>
      </c>
      <c r="B303" s="81">
        <v>2</v>
      </c>
      <c r="C303" s="81" t="s">
        <v>11</v>
      </c>
      <c r="D303" s="81" t="s">
        <v>16</v>
      </c>
      <c r="E303" s="81">
        <v>7</v>
      </c>
      <c r="F303" s="81">
        <v>6</v>
      </c>
      <c r="G303" s="81">
        <v>6</v>
      </c>
      <c r="H303" s="81">
        <v>8</v>
      </c>
      <c r="I303" s="81">
        <v>6</v>
      </c>
      <c r="J303" s="81">
        <v>7</v>
      </c>
      <c r="K303" s="81">
        <v>6</v>
      </c>
      <c r="L303" s="81">
        <v>6</v>
      </c>
      <c r="M303" s="81">
        <v>6</v>
      </c>
      <c r="N303" s="81">
        <v>6</v>
      </c>
      <c r="O303" s="81">
        <v>6</v>
      </c>
      <c r="P303" s="81">
        <v>6</v>
      </c>
      <c r="Q303" s="81">
        <v>7</v>
      </c>
      <c r="R303" s="83">
        <f t="shared" si="4"/>
        <v>6.384615384615385</v>
      </c>
      <c r="S303" s="82" t="s">
        <v>61</v>
      </c>
      <c r="T303" s="81">
        <v>1</v>
      </c>
    </row>
    <row r="304" spans="1:20" x14ac:dyDescent="0.25">
      <c r="A304" s="81">
        <v>40</v>
      </c>
      <c r="B304" s="81">
        <v>2</v>
      </c>
      <c r="C304" s="81" t="s">
        <v>11</v>
      </c>
      <c r="D304" s="81" t="s">
        <v>16</v>
      </c>
      <c r="E304" s="81">
        <v>0</v>
      </c>
      <c r="F304" s="81">
        <v>0</v>
      </c>
      <c r="G304" s="81">
        <v>3</v>
      </c>
      <c r="H304" s="81">
        <v>0</v>
      </c>
      <c r="I304" s="81">
        <v>0</v>
      </c>
      <c r="J304" s="81">
        <v>0</v>
      </c>
      <c r="K304" s="81">
        <v>0</v>
      </c>
      <c r="L304" s="81">
        <v>0</v>
      </c>
      <c r="M304" s="81">
        <v>0</v>
      </c>
      <c r="N304" s="81">
        <v>0</v>
      </c>
      <c r="O304" s="81">
        <v>0</v>
      </c>
      <c r="P304" s="81">
        <v>0</v>
      </c>
      <c r="Q304" s="81">
        <v>0</v>
      </c>
      <c r="R304" s="83">
        <f t="shared" si="4"/>
        <v>0.23076923076923078</v>
      </c>
      <c r="S304" s="82" t="s">
        <v>62</v>
      </c>
      <c r="T304" s="81">
        <v>2</v>
      </c>
    </row>
    <row r="305" spans="1:20" x14ac:dyDescent="0.25">
      <c r="A305" s="81">
        <v>41</v>
      </c>
      <c r="B305" s="81">
        <v>2</v>
      </c>
      <c r="C305" s="81" t="s">
        <v>11</v>
      </c>
      <c r="D305" s="81" t="s">
        <v>16</v>
      </c>
      <c r="E305" s="81">
        <v>9</v>
      </c>
      <c r="F305" s="81">
        <v>7</v>
      </c>
      <c r="G305" s="81">
        <v>6</v>
      </c>
      <c r="H305" s="81">
        <v>9</v>
      </c>
      <c r="I305" s="81">
        <v>7</v>
      </c>
      <c r="J305" s="81">
        <v>6</v>
      </c>
      <c r="K305" s="81">
        <v>7</v>
      </c>
      <c r="L305" s="81">
        <v>6</v>
      </c>
      <c r="M305" s="81">
        <v>6</v>
      </c>
      <c r="N305" s="81">
        <v>6</v>
      </c>
      <c r="O305" s="81">
        <v>7</v>
      </c>
      <c r="P305" s="81">
        <v>6</v>
      </c>
      <c r="Q305" s="81">
        <v>8</v>
      </c>
      <c r="R305" s="83">
        <f t="shared" si="4"/>
        <v>6.9230769230769234</v>
      </c>
      <c r="S305" s="82" t="s">
        <v>61</v>
      </c>
      <c r="T305" s="81">
        <v>1</v>
      </c>
    </row>
    <row r="306" spans="1:20" x14ac:dyDescent="0.25">
      <c r="A306" s="81">
        <v>42</v>
      </c>
      <c r="B306" s="81">
        <v>1</v>
      </c>
      <c r="C306" s="81" t="s">
        <v>11</v>
      </c>
      <c r="D306" s="81" t="s">
        <v>16</v>
      </c>
      <c r="E306" s="81">
        <v>0</v>
      </c>
      <c r="F306" s="81">
        <v>0</v>
      </c>
      <c r="G306" s="81">
        <v>5</v>
      </c>
      <c r="H306" s="81">
        <v>2</v>
      </c>
      <c r="I306" s="81">
        <v>0</v>
      </c>
      <c r="J306" s="81">
        <v>0</v>
      </c>
      <c r="K306" s="81">
        <v>2</v>
      </c>
      <c r="L306" s="81">
        <v>1</v>
      </c>
      <c r="M306" s="81">
        <v>0</v>
      </c>
      <c r="N306" s="81">
        <v>0</v>
      </c>
      <c r="O306" s="81">
        <v>0</v>
      </c>
      <c r="P306" s="81">
        <v>1</v>
      </c>
      <c r="Q306" s="81">
        <v>2</v>
      </c>
      <c r="R306" s="83">
        <f t="shared" si="4"/>
        <v>1</v>
      </c>
      <c r="S306" s="82" t="s">
        <v>62</v>
      </c>
      <c r="T306" s="81">
        <v>2</v>
      </c>
    </row>
    <row r="307" spans="1:20" x14ac:dyDescent="0.25">
      <c r="A307" s="81">
        <v>1</v>
      </c>
      <c r="B307" s="81">
        <v>1</v>
      </c>
      <c r="C307" s="81" t="s">
        <v>12</v>
      </c>
      <c r="D307" s="81" t="s">
        <v>16</v>
      </c>
      <c r="E307" s="81">
        <v>6</v>
      </c>
      <c r="F307" s="81">
        <v>6</v>
      </c>
      <c r="G307" s="81">
        <v>6</v>
      </c>
      <c r="H307" s="81">
        <v>8</v>
      </c>
      <c r="I307" s="81">
        <v>7</v>
      </c>
      <c r="J307" s="81">
        <v>6</v>
      </c>
      <c r="K307" s="81">
        <v>7</v>
      </c>
      <c r="L307" s="81">
        <v>6</v>
      </c>
      <c r="M307" s="81">
        <v>6</v>
      </c>
      <c r="N307" s="81">
        <v>7</v>
      </c>
      <c r="O307" s="81">
        <v>6</v>
      </c>
      <c r="P307" s="81">
        <v>6</v>
      </c>
      <c r="Q307" s="81">
        <v>7</v>
      </c>
      <c r="R307" s="83">
        <f t="shared" si="4"/>
        <v>6.4615384615384617</v>
      </c>
      <c r="S307" s="82" t="s">
        <v>61</v>
      </c>
      <c r="T307" s="81">
        <v>1</v>
      </c>
    </row>
    <row r="308" spans="1:20" x14ac:dyDescent="0.25">
      <c r="A308" s="81">
        <v>2</v>
      </c>
      <c r="B308" s="81">
        <v>2</v>
      </c>
      <c r="C308" s="81" t="s">
        <v>12</v>
      </c>
      <c r="D308" s="81" t="s">
        <v>16</v>
      </c>
      <c r="E308" s="81">
        <v>7</v>
      </c>
      <c r="F308" s="81">
        <v>7</v>
      </c>
      <c r="G308" s="81">
        <v>6</v>
      </c>
      <c r="H308" s="81">
        <v>7</v>
      </c>
      <c r="I308" s="81">
        <v>7</v>
      </c>
      <c r="J308" s="81">
        <v>6</v>
      </c>
      <c r="K308" s="81">
        <v>6</v>
      </c>
      <c r="L308" s="81">
        <v>6</v>
      </c>
      <c r="M308" s="81">
        <v>6</v>
      </c>
      <c r="N308" s="81">
        <v>6</v>
      </c>
      <c r="O308" s="81">
        <v>7</v>
      </c>
      <c r="P308" s="81">
        <v>6</v>
      </c>
      <c r="Q308" s="81">
        <v>8</v>
      </c>
      <c r="R308" s="83">
        <f t="shared" si="4"/>
        <v>6.5384615384615383</v>
      </c>
      <c r="S308" s="82" t="s">
        <v>61</v>
      </c>
      <c r="T308" s="81">
        <v>1</v>
      </c>
    </row>
    <row r="309" spans="1:20" x14ac:dyDescent="0.25">
      <c r="A309" s="81">
        <v>3</v>
      </c>
      <c r="B309" s="81">
        <v>2</v>
      </c>
      <c r="C309" s="81" t="s">
        <v>12</v>
      </c>
      <c r="D309" s="81" t="s">
        <v>16</v>
      </c>
      <c r="E309" s="81">
        <v>2</v>
      </c>
      <c r="F309" s="81">
        <v>1</v>
      </c>
      <c r="G309" s="81">
        <v>5</v>
      </c>
      <c r="H309" s="81">
        <v>3</v>
      </c>
      <c r="I309" s="81">
        <v>3</v>
      </c>
      <c r="J309" s="81">
        <v>3</v>
      </c>
      <c r="K309" s="81">
        <v>5</v>
      </c>
      <c r="L309" s="81">
        <v>2</v>
      </c>
      <c r="M309" s="81">
        <v>1</v>
      </c>
      <c r="N309" s="81">
        <v>2</v>
      </c>
      <c r="O309" s="81">
        <v>1</v>
      </c>
      <c r="P309" s="81">
        <v>3</v>
      </c>
      <c r="Q309" s="81">
        <v>3</v>
      </c>
      <c r="R309" s="83">
        <f t="shared" si="4"/>
        <v>2.6153846153846154</v>
      </c>
      <c r="S309" s="82" t="s">
        <v>62</v>
      </c>
      <c r="T309" s="81">
        <v>2</v>
      </c>
    </row>
    <row r="310" spans="1:20" x14ac:dyDescent="0.25">
      <c r="A310" s="81">
        <v>4</v>
      </c>
      <c r="B310" s="81">
        <v>2</v>
      </c>
      <c r="C310" s="81" t="s">
        <v>12</v>
      </c>
      <c r="D310" s="81" t="s">
        <v>16</v>
      </c>
      <c r="E310" s="81">
        <v>6</v>
      </c>
      <c r="F310" s="81">
        <v>6</v>
      </c>
      <c r="G310" s="81">
        <v>6</v>
      </c>
      <c r="H310" s="81">
        <v>6</v>
      </c>
      <c r="I310" s="81">
        <v>6</v>
      </c>
      <c r="J310" s="81">
        <v>6</v>
      </c>
      <c r="K310" s="81">
        <v>6</v>
      </c>
      <c r="L310" s="81">
        <v>8</v>
      </c>
      <c r="M310" s="81">
        <v>7</v>
      </c>
      <c r="N310" s="81">
        <v>7</v>
      </c>
      <c r="O310" s="81">
        <v>6</v>
      </c>
      <c r="P310" s="81">
        <v>6</v>
      </c>
      <c r="Q310" s="81">
        <v>7</v>
      </c>
      <c r="R310" s="83">
        <f t="shared" si="4"/>
        <v>6.384615384615385</v>
      </c>
      <c r="S310" s="82" t="s">
        <v>61</v>
      </c>
      <c r="T310" s="81">
        <v>1</v>
      </c>
    </row>
    <row r="311" spans="1:20" x14ac:dyDescent="0.25">
      <c r="A311" s="81">
        <v>5</v>
      </c>
      <c r="B311" s="81">
        <v>2</v>
      </c>
      <c r="C311" s="81" t="s">
        <v>12</v>
      </c>
      <c r="D311" s="81" t="s">
        <v>16</v>
      </c>
      <c r="E311" s="81">
        <v>8</v>
      </c>
      <c r="F311" s="81">
        <v>4</v>
      </c>
      <c r="G311" s="81">
        <v>6</v>
      </c>
      <c r="H311" s="81">
        <v>9</v>
      </c>
      <c r="I311" s="81">
        <v>8</v>
      </c>
      <c r="J311" s="81">
        <v>7</v>
      </c>
      <c r="K311" s="81">
        <v>7</v>
      </c>
      <c r="L311" s="81">
        <v>8</v>
      </c>
      <c r="M311" s="81">
        <v>9</v>
      </c>
      <c r="N311" s="81">
        <v>10</v>
      </c>
      <c r="O311" s="81">
        <v>6</v>
      </c>
      <c r="P311" s="81">
        <v>8</v>
      </c>
      <c r="Q311" s="81">
        <v>8</v>
      </c>
      <c r="R311" s="83">
        <f t="shared" si="4"/>
        <v>7.5384615384615383</v>
      </c>
      <c r="S311" s="82" t="s">
        <v>62</v>
      </c>
      <c r="T311" s="81">
        <v>2</v>
      </c>
    </row>
    <row r="312" spans="1:20" x14ac:dyDescent="0.25">
      <c r="A312" s="81">
        <v>6</v>
      </c>
      <c r="B312" s="81">
        <v>2</v>
      </c>
      <c r="C312" s="81" t="s">
        <v>12</v>
      </c>
      <c r="D312" s="81" t="s">
        <v>16</v>
      </c>
      <c r="E312" s="81">
        <v>8</v>
      </c>
      <c r="F312" s="81">
        <v>6</v>
      </c>
      <c r="G312" s="81">
        <v>6</v>
      </c>
      <c r="H312" s="81">
        <v>7</v>
      </c>
      <c r="I312" s="81">
        <v>6</v>
      </c>
      <c r="J312" s="81">
        <v>6</v>
      </c>
      <c r="K312" s="81">
        <v>6</v>
      </c>
      <c r="L312" s="81">
        <v>6</v>
      </c>
      <c r="M312" s="81">
        <v>6</v>
      </c>
      <c r="N312" s="81">
        <v>8</v>
      </c>
      <c r="O312" s="81">
        <v>7</v>
      </c>
      <c r="P312" s="81">
        <v>7</v>
      </c>
      <c r="Q312" s="81">
        <v>7</v>
      </c>
      <c r="R312" s="83">
        <f t="shared" si="4"/>
        <v>6.615384615384615</v>
      </c>
      <c r="S312" s="82" t="s">
        <v>61</v>
      </c>
      <c r="T312" s="81">
        <v>1</v>
      </c>
    </row>
    <row r="313" spans="1:20" x14ac:dyDescent="0.25">
      <c r="A313" s="81">
        <v>7</v>
      </c>
      <c r="B313" s="81">
        <v>1</v>
      </c>
      <c r="C313" s="81" t="s">
        <v>12</v>
      </c>
      <c r="D313" s="81" t="s">
        <v>16</v>
      </c>
      <c r="E313" s="81">
        <v>6</v>
      </c>
      <c r="F313" s="81">
        <v>6</v>
      </c>
      <c r="G313" s="81">
        <v>6</v>
      </c>
      <c r="H313" s="81">
        <v>8</v>
      </c>
      <c r="I313" s="81">
        <v>6</v>
      </c>
      <c r="J313" s="81">
        <v>6</v>
      </c>
      <c r="K313" s="81">
        <v>6</v>
      </c>
      <c r="L313" s="81">
        <v>6</v>
      </c>
      <c r="M313" s="81">
        <v>6</v>
      </c>
      <c r="N313" s="81">
        <v>6</v>
      </c>
      <c r="O313" s="81">
        <v>6</v>
      </c>
      <c r="P313" s="81">
        <v>6</v>
      </c>
      <c r="Q313" s="81">
        <v>6</v>
      </c>
      <c r="R313" s="83">
        <f t="shared" si="4"/>
        <v>6.1538461538461542</v>
      </c>
      <c r="S313" s="82" t="s">
        <v>61</v>
      </c>
      <c r="T313" s="81">
        <v>1</v>
      </c>
    </row>
    <row r="314" spans="1:20" x14ac:dyDescent="0.25">
      <c r="A314" s="81">
        <v>8</v>
      </c>
      <c r="B314" s="81">
        <v>2</v>
      </c>
      <c r="C314" s="81" t="s">
        <v>12</v>
      </c>
      <c r="D314" s="81" t="s">
        <v>16</v>
      </c>
      <c r="E314" s="81">
        <v>8</v>
      </c>
      <c r="F314" s="81">
        <v>6</v>
      </c>
      <c r="G314" s="81">
        <v>6</v>
      </c>
      <c r="H314" s="81">
        <v>9</v>
      </c>
      <c r="I314" s="81">
        <v>6</v>
      </c>
      <c r="J314" s="81">
        <v>6</v>
      </c>
      <c r="K314" s="81">
        <v>7</v>
      </c>
      <c r="L314" s="81">
        <v>6</v>
      </c>
      <c r="M314" s="81">
        <v>10</v>
      </c>
      <c r="N314" s="81">
        <v>7</v>
      </c>
      <c r="O314" s="81">
        <v>6</v>
      </c>
      <c r="P314" s="81">
        <v>6</v>
      </c>
      <c r="Q314" s="81">
        <v>8</v>
      </c>
      <c r="R314" s="83">
        <f t="shared" si="4"/>
        <v>7</v>
      </c>
      <c r="S314" s="82" t="s">
        <v>61</v>
      </c>
      <c r="T314" s="81">
        <v>1</v>
      </c>
    </row>
    <row r="315" spans="1:20" x14ac:dyDescent="0.25">
      <c r="A315" s="81">
        <v>9</v>
      </c>
      <c r="B315" s="81">
        <v>1</v>
      </c>
      <c r="C315" s="81" t="s">
        <v>12</v>
      </c>
      <c r="D315" s="81" t="s">
        <v>16</v>
      </c>
      <c r="E315" s="81">
        <v>7</v>
      </c>
      <c r="F315" s="81">
        <v>6</v>
      </c>
      <c r="G315" s="81">
        <v>6</v>
      </c>
      <c r="H315" s="81">
        <v>8</v>
      </c>
      <c r="I315" s="81">
        <v>6</v>
      </c>
      <c r="J315" s="81">
        <v>6</v>
      </c>
      <c r="K315" s="81">
        <v>8</v>
      </c>
      <c r="L315" s="81">
        <v>6</v>
      </c>
      <c r="M315" s="81">
        <v>7</v>
      </c>
      <c r="N315" s="81">
        <v>7</v>
      </c>
      <c r="O315" s="81">
        <v>5</v>
      </c>
      <c r="P315" s="81">
        <v>6</v>
      </c>
      <c r="Q315" s="81">
        <v>9</v>
      </c>
      <c r="R315" s="83">
        <f t="shared" si="4"/>
        <v>6.6923076923076925</v>
      </c>
      <c r="S315" s="82" t="s">
        <v>61</v>
      </c>
      <c r="T315" s="81">
        <v>1</v>
      </c>
    </row>
    <row r="316" spans="1:20" x14ac:dyDescent="0.25">
      <c r="A316" s="81">
        <v>10</v>
      </c>
      <c r="B316" s="81">
        <v>2</v>
      </c>
      <c r="C316" s="81" t="s">
        <v>12</v>
      </c>
      <c r="D316" s="81" t="s">
        <v>16</v>
      </c>
      <c r="E316" s="81">
        <v>8</v>
      </c>
      <c r="F316" s="81">
        <v>7</v>
      </c>
      <c r="G316" s="81">
        <v>6</v>
      </c>
      <c r="H316" s="81">
        <v>8</v>
      </c>
      <c r="I316" s="81">
        <v>7</v>
      </c>
      <c r="J316" s="81">
        <v>6</v>
      </c>
      <c r="K316" s="81">
        <v>7</v>
      </c>
      <c r="L316" s="81">
        <v>7</v>
      </c>
      <c r="M316" s="81">
        <v>8</v>
      </c>
      <c r="N316" s="81">
        <v>9</v>
      </c>
      <c r="O316" s="81">
        <v>6</v>
      </c>
      <c r="P316" s="81">
        <v>6</v>
      </c>
      <c r="Q316" s="81">
        <v>7</v>
      </c>
      <c r="R316" s="83">
        <f t="shared" si="4"/>
        <v>7.0769230769230766</v>
      </c>
      <c r="S316" s="82" t="s">
        <v>61</v>
      </c>
      <c r="T316" s="81">
        <v>1</v>
      </c>
    </row>
    <row r="317" spans="1:20" x14ac:dyDescent="0.25">
      <c r="A317" s="81">
        <v>11</v>
      </c>
      <c r="B317" s="81">
        <v>1</v>
      </c>
      <c r="C317" s="81" t="s">
        <v>12</v>
      </c>
      <c r="D317" s="81" t="s">
        <v>16</v>
      </c>
      <c r="E317" s="81">
        <v>6</v>
      </c>
      <c r="F317" s="81">
        <v>6</v>
      </c>
      <c r="G317" s="81">
        <v>6</v>
      </c>
      <c r="H317" s="81">
        <v>9</v>
      </c>
      <c r="I317" s="81">
        <v>7</v>
      </c>
      <c r="J317" s="81">
        <v>5</v>
      </c>
      <c r="K317" s="81">
        <v>7</v>
      </c>
      <c r="L317" s="81">
        <v>6</v>
      </c>
      <c r="M317" s="81">
        <v>10</v>
      </c>
      <c r="N317" s="81">
        <v>8</v>
      </c>
      <c r="O317" s="81">
        <v>7</v>
      </c>
      <c r="P317" s="81">
        <v>6</v>
      </c>
      <c r="Q317" s="81">
        <v>7</v>
      </c>
      <c r="R317" s="83">
        <f t="shared" si="4"/>
        <v>6.9230769230769234</v>
      </c>
      <c r="S317" s="82" t="s">
        <v>61</v>
      </c>
      <c r="T317" s="81">
        <v>1</v>
      </c>
    </row>
    <row r="318" spans="1:20" x14ac:dyDescent="0.25">
      <c r="A318" s="81">
        <v>13</v>
      </c>
      <c r="B318" s="81">
        <v>2</v>
      </c>
      <c r="C318" s="81" t="s">
        <v>12</v>
      </c>
      <c r="D318" s="81" t="s">
        <v>16</v>
      </c>
      <c r="E318" s="81">
        <v>0</v>
      </c>
      <c r="F318" s="81">
        <v>0</v>
      </c>
      <c r="G318" s="81">
        <v>3</v>
      </c>
      <c r="H318" s="81">
        <v>0</v>
      </c>
      <c r="I318" s="81">
        <v>1</v>
      </c>
      <c r="J318" s="81">
        <v>0</v>
      </c>
      <c r="K318" s="81">
        <v>2</v>
      </c>
      <c r="L318" s="81">
        <v>0</v>
      </c>
      <c r="M318" s="81">
        <v>0</v>
      </c>
      <c r="N318" s="81">
        <v>0</v>
      </c>
      <c r="O318" s="81">
        <v>0</v>
      </c>
      <c r="P318" s="81">
        <v>0</v>
      </c>
      <c r="Q318" s="81">
        <v>0</v>
      </c>
      <c r="R318" s="83">
        <f t="shared" si="4"/>
        <v>0.46153846153846156</v>
      </c>
      <c r="S318" s="82" t="s">
        <v>62</v>
      </c>
      <c r="T318" s="81">
        <v>2</v>
      </c>
    </row>
    <row r="319" spans="1:20" x14ac:dyDescent="0.25">
      <c r="A319" s="81">
        <v>14</v>
      </c>
      <c r="B319" s="81">
        <v>2</v>
      </c>
      <c r="C319" s="81" t="s">
        <v>12</v>
      </c>
      <c r="D319" s="81" t="s">
        <v>16</v>
      </c>
      <c r="E319" s="81">
        <v>0</v>
      </c>
      <c r="F319" s="81">
        <v>0</v>
      </c>
      <c r="G319" s="81">
        <v>3</v>
      </c>
      <c r="H319" s="81">
        <v>2</v>
      </c>
      <c r="I319" s="81">
        <v>1</v>
      </c>
      <c r="J319" s="81">
        <v>0</v>
      </c>
      <c r="K319" s="81">
        <v>0</v>
      </c>
      <c r="L319" s="81">
        <v>0</v>
      </c>
      <c r="M319" s="81">
        <v>0</v>
      </c>
      <c r="N319" s="81">
        <v>0</v>
      </c>
      <c r="O319" s="81">
        <v>0</v>
      </c>
      <c r="P319" s="81">
        <v>0</v>
      </c>
      <c r="Q319" s="81">
        <v>0</v>
      </c>
      <c r="R319" s="83">
        <f t="shared" si="4"/>
        <v>0.46153846153846156</v>
      </c>
      <c r="S319" s="82" t="s">
        <v>62</v>
      </c>
      <c r="T319" s="81">
        <v>2</v>
      </c>
    </row>
    <row r="320" spans="1:20" x14ac:dyDescent="0.25">
      <c r="A320" s="81">
        <v>15</v>
      </c>
      <c r="B320" s="81">
        <v>1</v>
      </c>
      <c r="C320" s="81" t="s">
        <v>12</v>
      </c>
      <c r="D320" s="81" t="s">
        <v>16</v>
      </c>
      <c r="E320" s="81">
        <v>8</v>
      </c>
      <c r="F320" s="81">
        <v>6</v>
      </c>
      <c r="G320" s="81">
        <v>6</v>
      </c>
      <c r="H320" s="81">
        <v>8</v>
      </c>
      <c r="I320" s="81">
        <v>7</v>
      </c>
      <c r="J320" s="81">
        <v>7</v>
      </c>
      <c r="K320" s="81">
        <v>8</v>
      </c>
      <c r="L320" s="81">
        <v>6</v>
      </c>
      <c r="M320" s="81">
        <v>6</v>
      </c>
      <c r="N320" s="81">
        <v>8</v>
      </c>
      <c r="O320" s="81">
        <v>6</v>
      </c>
      <c r="P320" s="81">
        <v>6</v>
      </c>
      <c r="Q320" s="81">
        <v>8</v>
      </c>
      <c r="R320" s="83">
        <f t="shared" si="4"/>
        <v>6.9230769230769234</v>
      </c>
      <c r="S320" s="82" t="s">
        <v>61</v>
      </c>
      <c r="T320" s="81">
        <v>1</v>
      </c>
    </row>
    <row r="321" spans="1:20" x14ac:dyDescent="0.25">
      <c r="A321" s="81">
        <v>16</v>
      </c>
      <c r="B321" s="81">
        <v>1</v>
      </c>
      <c r="C321" s="81" t="s">
        <v>12</v>
      </c>
      <c r="D321" s="81" t="s">
        <v>16</v>
      </c>
      <c r="E321" s="81">
        <v>7</v>
      </c>
      <c r="F321" s="81">
        <v>6</v>
      </c>
      <c r="G321" s="81">
        <v>6</v>
      </c>
      <c r="H321" s="81">
        <v>7</v>
      </c>
      <c r="I321" s="81">
        <v>7</v>
      </c>
      <c r="J321" s="81">
        <v>6</v>
      </c>
      <c r="K321" s="81">
        <v>8</v>
      </c>
      <c r="L321" s="81">
        <v>6</v>
      </c>
      <c r="M321" s="81">
        <v>8</v>
      </c>
      <c r="N321" s="81">
        <v>7</v>
      </c>
      <c r="O321" s="81">
        <v>6</v>
      </c>
      <c r="P321" s="81">
        <v>6</v>
      </c>
      <c r="Q321" s="81">
        <v>7</v>
      </c>
      <c r="R321" s="83">
        <f t="shared" si="4"/>
        <v>6.6923076923076925</v>
      </c>
      <c r="S321" s="82" t="s">
        <v>61</v>
      </c>
      <c r="T321" s="81">
        <v>1</v>
      </c>
    </row>
    <row r="322" spans="1:20" x14ac:dyDescent="0.25">
      <c r="A322" s="81">
        <v>17</v>
      </c>
      <c r="B322" s="81">
        <v>1</v>
      </c>
      <c r="C322" s="81" t="s">
        <v>12</v>
      </c>
      <c r="D322" s="81" t="s">
        <v>16</v>
      </c>
      <c r="E322" s="81">
        <v>0</v>
      </c>
      <c r="F322" s="81">
        <v>0</v>
      </c>
      <c r="G322" s="81">
        <v>5</v>
      </c>
      <c r="H322" s="81">
        <v>2</v>
      </c>
      <c r="I322" s="81">
        <v>1</v>
      </c>
      <c r="J322" s="81">
        <v>1</v>
      </c>
      <c r="K322" s="81">
        <v>1</v>
      </c>
      <c r="L322" s="81">
        <v>1</v>
      </c>
      <c r="M322" s="81">
        <v>1</v>
      </c>
      <c r="N322" s="81">
        <v>1</v>
      </c>
      <c r="O322" s="81">
        <v>1</v>
      </c>
      <c r="P322" s="81">
        <v>0</v>
      </c>
      <c r="Q322" s="81">
        <v>3</v>
      </c>
      <c r="R322" s="83">
        <f t="shared" ref="R322:R385" si="5">SUM(E322:Q322)/13</f>
        <v>1.3076923076923077</v>
      </c>
      <c r="S322" s="82" t="s">
        <v>62</v>
      </c>
      <c r="T322" s="81">
        <v>2</v>
      </c>
    </row>
    <row r="323" spans="1:20" x14ac:dyDescent="0.25">
      <c r="A323" s="81">
        <v>18</v>
      </c>
      <c r="B323" s="81">
        <v>1</v>
      </c>
      <c r="C323" s="81" t="s">
        <v>12</v>
      </c>
      <c r="D323" s="81" t="s">
        <v>16</v>
      </c>
      <c r="E323" s="81">
        <v>6</v>
      </c>
      <c r="F323" s="81">
        <v>7</v>
      </c>
      <c r="G323" s="81">
        <v>6</v>
      </c>
      <c r="H323" s="81">
        <v>9</v>
      </c>
      <c r="I323" s="81">
        <v>7</v>
      </c>
      <c r="J323" s="81">
        <v>8</v>
      </c>
      <c r="K323" s="81">
        <v>9</v>
      </c>
      <c r="L323" s="81">
        <v>6</v>
      </c>
      <c r="M323" s="81">
        <v>9</v>
      </c>
      <c r="N323" s="81">
        <v>8</v>
      </c>
      <c r="O323" s="81">
        <v>6</v>
      </c>
      <c r="P323" s="81">
        <v>7</v>
      </c>
      <c r="Q323" s="81">
        <v>9</v>
      </c>
      <c r="R323" s="83">
        <f t="shared" si="5"/>
        <v>7.4615384615384617</v>
      </c>
      <c r="S323" s="82" t="s">
        <v>61</v>
      </c>
      <c r="T323" s="81">
        <v>1</v>
      </c>
    </row>
    <row r="324" spans="1:20" x14ac:dyDescent="0.25">
      <c r="A324" s="81">
        <v>19</v>
      </c>
      <c r="B324" s="81">
        <v>2</v>
      </c>
      <c r="C324" s="81" t="s">
        <v>12</v>
      </c>
      <c r="D324" s="82" t="s">
        <v>16</v>
      </c>
      <c r="E324" s="81">
        <v>0</v>
      </c>
      <c r="F324" s="81">
        <v>0</v>
      </c>
      <c r="G324" s="81">
        <v>3</v>
      </c>
      <c r="H324" s="81">
        <v>0</v>
      </c>
      <c r="I324" s="81">
        <v>1</v>
      </c>
      <c r="J324" s="81">
        <v>0</v>
      </c>
      <c r="K324" s="81">
        <v>1</v>
      </c>
      <c r="L324" s="81">
        <v>0</v>
      </c>
      <c r="M324" s="81">
        <v>0</v>
      </c>
      <c r="N324" s="81">
        <v>0</v>
      </c>
      <c r="O324" s="81">
        <v>0</v>
      </c>
      <c r="P324" s="81">
        <v>0</v>
      </c>
      <c r="Q324" s="81">
        <v>0</v>
      </c>
      <c r="R324" s="83">
        <f t="shared" si="5"/>
        <v>0.38461538461538464</v>
      </c>
      <c r="S324" s="82" t="s">
        <v>62</v>
      </c>
      <c r="T324" s="81">
        <v>2</v>
      </c>
    </row>
    <row r="325" spans="1:20" x14ac:dyDescent="0.25">
      <c r="A325" s="81">
        <v>20</v>
      </c>
      <c r="B325" s="81">
        <v>1</v>
      </c>
      <c r="C325" s="81" t="s">
        <v>12</v>
      </c>
      <c r="D325" s="81" t="s">
        <v>16</v>
      </c>
      <c r="E325" s="81">
        <v>6</v>
      </c>
      <c r="F325" s="81">
        <v>6</v>
      </c>
      <c r="G325" s="81">
        <v>6</v>
      </c>
      <c r="H325" s="81">
        <v>8</v>
      </c>
      <c r="I325" s="81">
        <v>6</v>
      </c>
      <c r="J325" s="81">
        <v>3</v>
      </c>
      <c r="K325" s="81">
        <v>6</v>
      </c>
      <c r="L325" s="81">
        <v>5</v>
      </c>
      <c r="M325" s="81">
        <v>1</v>
      </c>
      <c r="N325" s="81">
        <v>6</v>
      </c>
      <c r="O325" s="81">
        <v>6</v>
      </c>
      <c r="P325" s="81">
        <v>5</v>
      </c>
      <c r="Q325" s="81">
        <v>6</v>
      </c>
      <c r="R325" s="83">
        <f t="shared" si="5"/>
        <v>5.384615384615385</v>
      </c>
      <c r="S325" s="82" t="s">
        <v>62</v>
      </c>
      <c r="T325" s="81">
        <v>2</v>
      </c>
    </row>
    <row r="326" spans="1:20" x14ac:dyDescent="0.25">
      <c r="A326" s="81">
        <v>21</v>
      </c>
      <c r="B326" s="81">
        <v>1</v>
      </c>
      <c r="C326" s="81" t="s">
        <v>12</v>
      </c>
      <c r="D326" s="81" t="s">
        <v>16</v>
      </c>
      <c r="E326" s="81">
        <v>9</v>
      </c>
      <c r="F326" s="81">
        <v>8</v>
      </c>
      <c r="G326" s="81">
        <v>7</v>
      </c>
      <c r="H326" s="81">
        <v>9</v>
      </c>
      <c r="I326" s="81">
        <v>9</v>
      </c>
      <c r="J326" s="81">
        <v>8</v>
      </c>
      <c r="K326" s="81">
        <v>9</v>
      </c>
      <c r="L326" s="81">
        <v>8</v>
      </c>
      <c r="M326" s="81">
        <v>8</v>
      </c>
      <c r="N326" s="81">
        <v>10</v>
      </c>
      <c r="O326" s="81">
        <v>8</v>
      </c>
      <c r="P326" s="81">
        <v>8</v>
      </c>
      <c r="Q326" s="81">
        <v>7</v>
      </c>
      <c r="R326" s="83">
        <f t="shared" si="5"/>
        <v>8.3076923076923084</v>
      </c>
      <c r="S326" s="82" t="s">
        <v>61</v>
      </c>
      <c r="T326" s="81">
        <v>1</v>
      </c>
    </row>
    <row r="327" spans="1:20" x14ac:dyDescent="0.25">
      <c r="A327" s="81">
        <v>22</v>
      </c>
      <c r="B327" s="81">
        <v>2</v>
      </c>
      <c r="C327" s="81" t="s">
        <v>12</v>
      </c>
      <c r="D327" s="81" t="s">
        <v>16</v>
      </c>
      <c r="E327" s="81">
        <v>6</v>
      </c>
      <c r="F327" s="81">
        <v>6</v>
      </c>
      <c r="G327" s="81">
        <v>6</v>
      </c>
      <c r="H327" s="81">
        <v>8</v>
      </c>
      <c r="I327" s="81">
        <v>6</v>
      </c>
      <c r="J327" s="81">
        <v>6</v>
      </c>
      <c r="K327" s="81">
        <v>9</v>
      </c>
      <c r="L327" s="81">
        <v>7</v>
      </c>
      <c r="M327" s="81">
        <v>8</v>
      </c>
      <c r="N327" s="81">
        <v>8</v>
      </c>
      <c r="O327" s="81">
        <v>6</v>
      </c>
      <c r="P327" s="81">
        <v>6</v>
      </c>
      <c r="Q327" s="81">
        <v>8</v>
      </c>
      <c r="R327" s="83">
        <f t="shared" si="5"/>
        <v>6.9230769230769234</v>
      </c>
      <c r="S327" s="82" t="s">
        <v>61</v>
      </c>
      <c r="T327" s="81">
        <v>1</v>
      </c>
    </row>
    <row r="328" spans="1:20" x14ac:dyDescent="0.25">
      <c r="A328" s="81">
        <v>23</v>
      </c>
      <c r="B328" s="81">
        <v>2</v>
      </c>
      <c r="C328" s="81" t="s">
        <v>12</v>
      </c>
      <c r="D328" s="81" t="s">
        <v>16</v>
      </c>
      <c r="E328" s="81">
        <v>9</v>
      </c>
      <c r="F328" s="81">
        <v>7</v>
      </c>
      <c r="G328" s="81">
        <v>6</v>
      </c>
      <c r="H328" s="81">
        <v>9</v>
      </c>
      <c r="I328" s="81">
        <v>8</v>
      </c>
      <c r="J328" s="81">
        <v>7</v>
      </c>
      <c r="K328" s="81">
        <v>7</v>
      </c>
      <c r="L328" s="81">
        <v>8</v>
      </c>
      <c r="M328" s="81">
        <v>8</v>
      </c>
      <c r="N328" s="81">
        <v>9</v>
      </c>
      <c r="O328" s="81">
        <v>7</v>
      </c>
      <c r="P328" s="81">
        <v>6</v>
      </c>
      <c r="Q328" s="81">
        <v>8</v>
      </c>
      <c r="R328" s="83">
        <f t="shared" si="5"/>
        <v>7.615384615384615</v>
      </c>
      <c r="S328" s="82" t="s">
        <v>61</v>
      </c>
      <c r="T328" s="81">
        <v>1</v>
      </c>
    </row>
    <row r="329" spans="1:20" x14ac:dyDescent="0.25">
      <c r="A329" s="81">
        <v>24</v>
      </c>
      <c r="B329" s="81">
        <v>2</v>
      </c>
      <c r="C329" s="81" t="s">
        <v>12</v>
      </c>
      <c r="D329" s="81" t="s">
        <v>16</v>
      </c>
      <c r="E329" s="81">
        <v>7</v>
      </c>
      <c r="F329" s="81">
        <v>4</v>
      </c>
      <c r="G329" s="81">
        <v>6</v>
      </c>
      <c r="H329" s="81">
        <v>9</v>
      </c>
      <c r="I329" s="81">
        <v>7</v>
      </c>
      <c r="J329" s="81">
        <v>7</v>
      </c>
      <c r="K329" s="81">
        <v>7</v>
      </c>
      <c r="L329" s="81">
        <v>6</v>
      </c>
      <c r="M329" s="81">
        <v>6</v>
      </c>
      <c r="N329" s="81">
        <v>8</v>
      </c>
      <c r="O329" s="81">
        <v>6</v>
      </c>
      <c r="P329" s="81">
        <v>6</v>
      </c>
      <c r="Q329" s="81">
        <v>9</v>
      </c>
      <c r="R329" s="83">
        <f t="shared" si="5"/>
        <v>6.7692307692307692</v>
      </c>
      <c r="S329" s="82" t="s">
        <v>62</v>
      </c>
      <c r="T329" s="81">
        <v>2</v>
      </c>
    </row>
    <row r="330" spans="1:20" x14ac:dyDescent="0.25">
      <c r="A330" s="81">
        <v>25</v>
      </c>
      <c r="B330" s="81">
        <v>1</v>
      </c>
      <c r="C330" s="81" t="s">
        <v>12</v>
      </c>
      <c r="D330" s="82" t="s">
        <v>16</v>
      </c>
      <c r="E330" s="81">
        <v>7</v>
      </c>
      <c r="F330" s="81">
        <v>5</v>
      </c>
      <c r="G330" s="81">
        <v>6</v>
      </c>
      <c r="H330" s="81">
        <v>8</v>
      </c>
      <c r="I330" s="81">
        <v>6</v>
      </c>
      <c r="J330" s="81">
        <v>7</v>
      </c>
      <c r="K330" s="81">
        <v>7</v>
      </c>
      <c r="L330" s="81">
        <v>7</v>
      </c>
      <c r="M330" s="81">
        <v>6</v>
      </c>
      <c r="N330" s="81">
        <v>8</v>
      </c>
      <c r="O330" s="81">
        <v>4</v>
      </c>
      <c r="P330" s="81">
        <v>6</v>
      </c>
      <c r="Q330" s="81">
        <v>7</v>
      </c>
      <c r="R330" s="83">
        <f t="shared" si="5"/>
        <v>6.4615384615384617</v>
      </c>
      <c r="S330" s="82" t="s">
        <v>62</v>
      </c>
      <c r="T330" s="81">
        <v>2</v>
      </c>
    </row>
    <row r="331" spans="1:20" x14ac:dyDescent="0.25">
      <c r="A331" s="81">
        <v>26</v>
      </c>
      <c r="B331" s="81">
        <v>2</v>
      </c>
      <c r="C331" s="81" t="s">
        <v>12</v>
      </c>
      <c r="D331" s="81" t="s">
        <v>16</v>
      </c>
      <c r="E331" s="81">
        <v>7</v>
      </c>
      <c r="F331" s="81">
        <v>6</v>
      </c>
      <c r="G331" s="81">
        <v>6</v>
      </c>
      <c r="H331" s="81">
        <v>9</v>
      </c>
      <c r="I331" s="81">
        <v>7</v>
      </c>
      <c r="J331" s="81">
        <v>6</v>
      </c>
      <c r="K331" s="81">
        <v>7</v>
      </c>
      <c r="L331" s="81">
        <v>6</v>
      </c>
      <c r="M331" s="81">
        <v>6</v>
      </c>
      <c r="N331" s="81">
        <v>9</v>
      </c>
      <c r="O331" s="81">
        <v>7</v>
      </c>
      <c r="P331" s="81">
        <v>6</v>
      </c>
      <c r="Q331" s="81">
        <v>8</v>
      </c>
      <c r="R331" s="83">
        <f t="shared" si="5"/>
        <v>6.9230769230769234</v>
      </c>
      <c r="S331" s="82" t="s">
        <v>61</v>
      </c>
      <c r="T331" s="81">
        <v>1</v>
      </c>
    </row>
    <row r="332" spans="1:20" x14ac:dyDescent="0.25">
      <c r="A332" s="81">
        <v>27</v>
      </c>
      <c r="B332" s="81">
        <v>2</v>
      </c>
      <c r="C332" s="81" t="s">
        <v>12</v>
      </c>
      <c r="D332" s="81" t="s">
        <v>16</v>
      </c>
      <c r="E332" s="81">
        <v>6</v>
      </c>
      <c r="F332" s="81">
        <v>6</v>
      </c>
      <c r="G332" s="81">
        <v>6</v>
      </c>
      <c r="H332" s="81">
        <v>7</v>
      </c>
      <c r="I332" s="81">
        <v>6</v>
      </c>
      <c r="J332" s="81">
        <v>6</v>
      </c>
      <c r="K332" s="81">
        <v>6</v>
      </c>
      <c r="L332" s="81">
        <v>6</v>
      </c>
      <c r="M332" s="81">
        <v>8</v>
      </c>
      <c r="N332" s="81">
        <v>7</v>
      </c>
      <c r="O332" s="81">
        <v>6</v>
      </c>
      <c r="P332" s="81">
        <v>7</v>
      </c>
      <c r="Q332" s="81">
        <v>6</v>
      </c>
      <c r="R332" s="83">
        <f t="shared" si="5"/>
        <v>6.384615384615385</v>
      </c>
      <c r="S332" s="82" t="s">
        <v>61</v>
      </c>
      <c r="T332" s="81">
        <v>1</v>
      </c>
    </row>
    <row r="333" spans="1:20" x14ac:dyDescent="0.25">
      <c r="A333" s="81">
        <v>1</v>
      </c>
      <c r="B333" s="81">
        <v>2</v>
      </c>
      <c r="C333" s="81" t="s">
        <v>13</v>
      </c>
      <c r="D333" s="81" t="s">
        <v>16</v>
      </c>
      <c r="E333" s="81">
        <v>9</v>
      </c>
      <c r="F333" s="81">
        <v>7</v>
      </c>
      <c r="G333" s="81">
        <v>6</v>
      </c>
      <c r="H333" s="81">
        <v>8</v>
      </c>
      <c r="I333" s="81">
        <v>7</v>
      </c>
      <c r="J333" s="81">
        <v>7</v>
      </c>
      <c r="K333" s="81">
        <v>6</v>
      </c>
      <c r="L333" s="81">
        <v>7</v>
      </c>
      <c r="M333" s="81">
        <v>6</v>
      </c>
      <c r="N333" s="81">
        <v>8</v>
      </c>
      <c r="O333" s="81">
        <v>6</v>
      </c>
      <c r="P333" s="81">
        <v>6</v>
      </c>
      <c r="Q333" s="81">
        <v>7</v>
      </c>
      <c r="R333" s="83">
        <f t="shared" si="5"/>
        <v>6.9230769230769234</v>
      </c>
      <c r="S333" s="82" t="s">
        <v>61</v>
      </c>
      <c r="T333" s="81">
        <v>1</v>
      </c>
    </row>
    <row r="334" spans="1:20" x14ac:dyDescent="0.25">
      <c r="A334" s="81">
        <v>2</v>
      </c>
      <c r="B334" s="81">
        <v>2</v>
      </c>
      <c r="C334" s="81" t="s">
        <v>13</v>
      </c>
      <c r="D334" s="81" t="s">
        <v>16</v>
      </c>
      <c r="E334" s="81">
        <v>6</v>
      </c>
      <c r="F334" s="81">
        <v>6</v>
      </c>
      <c r="G334" s="81">
        <v>6</v>
      </c>
      <c r="H334" s="81">
        <v>8</v>
      </c>
      <c r="I334" s="81">
        <v>7</v>
      </c>
      <c r="J334" s="81">
        <v>6</v>
      </c>
      <c r="K334" s="81">
        <v>6</v>
      </c>
      <c r="L334" s="81">
        <v>6</v>
      </c>
      <c r="M334" s="81">
        <v>6</v>
      </c>
      <c r="N334" s="81">
        <v>8</v>
      </c>
      <c r="O334" s="81">
        <v>4</v>
      </c>
      <c r="P334" s="81">
        <v>5</v>
      </c>
      <c r="Q334" s="81">
        <v>8</v>
      </c>
      <c r="R334" s="83">
        <f t="shared" si="5"/>
        <v>6.3076923076923075</v>
      </c>
      <c r="S334" s="82" t="s">
        <v>62</v>
      </c>
      <c r="T334" s="81">
        <v>2</v>
      </c>
    </row>
    <row r="335" spans="1:20" x14ac:dyDescent="0.25">
      <c r="A335" s="81">
        <v>3</v>
      </c>
      <c r="B335" s="81">
        <v>2</v>
      </c>
      <c r="C335" s="81" t="s">
        <v>13</v>
      </c>
      <c r="D335" s="81" t="s">
        <v>16</v>
      </c>
      <c r="E335" s="81">
        <v>6</v>
      </c>
      <c r="F335" s="81">
        <v>5</v>
      </c>
      <c r="G335" s="81">
        <v>6</v>
      </c>
      <c r="H335" s="81">
        <v>7</v>
      </c>
      <c r="I335" s="81">
        <v>7</v>
      </c>
      <c r="J335" s="81">
        <v>2</v>
      </c>
      <c r="K335" s="81">
        <v>8</v>
      </c>
      <c r="L335" s="81">
        <v>7</v>
      </c>
      <c r="M335" s="81">
        <v>4</v>
      </c>
      <c r="N335" s="81">
        <v>5</v>
      </c>
      <c r="O335" s="81">
        <v>0</v>
      </c>
      <c r="P335" s="81">
        <v>4</v>
      </c>
      <c r="Q335" s="81">
        <v>5</v>
      </c>
      <c r="R335" s="83">
        <f t="shared" si="5"/>
        <v>5.0769230769230766</v>
      </c>
      <c r="S335" s="82" t="s">
        <v>62</v>
      </c>
      <c r="T335" s="81">
        <v>2</v>
      </c>
    </row>
    <row r="336" spans="1:20" x14ac:dyDescent="0.25">
      <c r="A336" s="81">
        <v>4</v>
      </c>
      <c r="B336" s="81">
        <v>2</v>
      </c>
      <c r="C336" s="81" t="s">
        <v>13</v>
      </c>
      <c r="D336" s="81" t="s">
        <v>16</v>
      </c>
      <c r="E336" s="81">
        <v>6</v>
      </c>
      <c r="F336" s="81">
        <v>6</v>
      </c>
      <c r="G336" s="81">
        <v>6</v>
      </c>
      <c r="H336" s="81">
        <v>7</v>
      </c>
      <c r="I336" s="81">
        <v>6</v>
      </c>
      <c r="J336" s="81">
        <v>6</v>
      </c>
      <c r="K336" s="81">
        <v>6</v>
      </c>
      <c r="L336" s="81">
        <v>6</v>
      </c>
      <c r="M336" s="81">
        <v>7</v>
      </c>
      <c r="N336" s="81">
        <v>9</v>
      </c>
      <c r="O336" s="81">
        <v>6</v>
      </c>
      <c r="P336" s="81">
        <v>6</v>
      </c>
      <c r="Q336" s="81">
        <v>7</v>
      </c>
      <c r="R336" s="83">
        <f t="shared" si="5"/>
        <v>6.4615384615384617</v>
      </c>
      <c r="S336" s="82" t="s">
        <v>61</v>
      </c>
      <c r="T336" s="81">
        <v>1</v>
      </c>
    </row>
    <row r="337" spans="1:20" x14ac:dyDescent="0.25">
      <c r="A337" s="81">
        <v>5</v>
      </c>
      <c r="B337" s="81">
        <v>2</v>
      </c>
      <c r="C337" s="81" t="s">
        <v>13</v>
      </c>
      <c r="D337" s="81" t="s">
        <v>16</v>
      </c>
      <c r="E337" s="81">
        <v>0</v>
      </c>
      <c r="F337" s="81">
        <v>5</v>
      </c>
      <c r="G337" s="81">
        <v>6</v>
      </c>
      <c r="H337" s="81">
        <v>7</v>
      </c>
      <c r="I337" s="81">
        <v>7</v>
      </c>
      <c r="J337" s="81">
        <v>6</v>
      </c>
      <c r="K337" s="81">
        <v>6</v>
      </c>
      <c r="L337" s="81">
        <v>3</v>
      </c>
      <c r="M337" s="81">
        <v>8</v>
      </c>
      <c r="N337" s="81">
        <v>6</v>
      </c>
      <c r="O337" s="81">
        <v>7</v>
      </c>
      <c r="P337" s="81">
        <v>4</v>
      </c>
      <c r="Q337" s="81">
        <v>7</v>
      </c>
      <c r="R337" s="83">
        <f t="shared" si="5"/>
        <v>5.5384615384615383</v>
      </c>
      <c r="S337" s="82" t="s">
        <v>62</v>
      </c>
      <c r="T337" s="81">
        <v>2</v>
      </c>
    </row>
    <row r="338" spans="1:20" x14ac:dyDescent="0.25">
      <c r="A338" s="81">
        <v>6</v>
      </c>
      <c r="B338" s="81">
        <v>2</v>
      </c>
      <c r="C338" s="81" t="s">
        <v>13</v>
      </c>
      <c r="D338" s="81" t="s">
        <v>16</v>
      </c>
      <c r="E338" s="81">
        <v>0</v>
      </c>
      <c r="F338" s="81">
        <v>0</v>
      </c>
      <c r="G338" s="81">
        <v>5</v>
      </c>
      <c r="H338" s="81">
        <v>0</v>
      </c>
      <c r="I338" s="81">
        <v>3</v>
      </c>
      <c r="J338" s="81">
        <v>0</v>
      </c>
      <c r="K338" s="81">
        <v>1</v>
      </c>
      <c r="L338" s="81">
        <v>1</v>
      </c>
      <c r="M338" s="81">
        <v>1</v>
      </c>
      <c r="N338" s="81">
        <v>1</v>
      </c>
      <c r="O338" s="81">
        <v>1</v>
      </c>
      <c r="P338" s="81">
        <v>1</v>
      </c>
      <c r="Q338" s="81">
        <v>2</v>
      </c>
      <c r="R338" s="83">
        <f t="shared" si="5"/>
        <v>1.2307692307692308</v>
      </c>
      <c r="S338" s="82" t="s">
        <v>62</v>
      </c>
      <c r="T338" s="81">
        <v>2</v>
      </c>
    </row>
    <row r="339" spans="1:20" x14ac:dyDescent="0.25">
      <c r="A339" s="81">
        <v>7</v>
      </c>
      <c r="B339" s="81">
        <v>2</v>
      </c>
      <c r="C339" s="81" t="s">
        <v>13</v>
      </c>
      <c r="D339" s="81" t="s">
        <v>16</v>
      </c>
      <c r="E339" s="81">
        <v>10</v>
      </c>
      <c r="F339" s="81">
        <v>9</v>
      </c>
      <c r="G339" s="81">
        <v>6</v>
      </c>
      <c r="H339" s="81">
        <v>8</v>
      </c>
      <c r="I339" s="81">
        <v>8</v>
      </c>
      <c r="J339" s="81">
        <v>8</v>
      </c>
      <c r="K339" s="81">
        <v>7</v>
      </c>
      <c r="L339" s="81">
        <v>10</v>
      </c>
      <c r="M339" s="81">
        <v>10</v>
      </c>
      <c r="N339" s="81">
        <v>10</v>
      </c>
      <c r="O339" s="81">
        <v>7</v>
      </c>
      <c r="P339" s="81">
        <v>9</v>
      </c>
      <c r="Q339" s="81">
        <v>9</v>
      </c>
      <c r="R339" s="83">
        <f t="shared" si="5"/>
        <v>8.5384615384615383</v>
      </c>
      <c r="S339" s="82" t="s">
        <v>61</v>
      </c>
      <c r="T339" s="81">
        <v>1</v>
      </c>
    </row>
    <row r="340" spans="1:20" x14ac:dyDescent="0.25">
      <c r="A340" s="81">
        <v>9</v>
      </c>
      <c r="B340" s="81">
        <v>2</v>
      </c>
      <c r="C340" s="81" t="s">
        <v>13</v>
      </c>
      <c r="D340" s="81" t="s">
        <v>16</v>
      </c>
      <c r="E340" s="81">
        <v>0</v>
      </c>
      <c r="F340" s="81">
        <v>1</v>
      </c>
      <c r="G340" s="81">
        <v>5</v>
      </c>
      <c r="H340" s="81">
        <v>0</v>
      </c>
      <c r="I340" s="81">
        <v>1</v>
      </c>
      <c r="J340" s="81">
        <v>1</v>
      </c>
      <c r="K340" s="81">
        <v>2</v>
      </c>
      <c r="L340" s="81">
        <v>3</v>
      </c>
      <c r="M340" s="81">
        <v>1</v>
      </c>
      <c r="N340" s="81">
        <v>2</v>
      </c>
      <c r="O340" s="81">
        <v>0</v>
      </c>
      <c r="P340" s="81">
        <v>2</v>
      </c>
      <c r="Q340" s="81">
        <v>0</v>
      </c>
      <c r="R340" s="83">
        <f t="shared" si="5"/>
        <v>1.3846153846153846</v>
      </c>
      <c r="S340" s="82" t="s">
        <v>62</v>
      </c>
      <c r="T340" s="81">
        <v>2</v>
      </c>
    </row>
    <row r="341" spans="1:20" x14ac:dyDescent="0.25">
      <c r="A341" s="81">
        <v>10</v>
      </c>
      <c r="B341" s="81">
        <v>2</v>
      </c>
      <c r="C341" s="81" t="s">
        <v>13</v>
      </c>
      <c r="D341" s="81" t="s">
        <v>16</v>
      </c>
      <c r="E341" s="81">
        <v>7</v>
      </c>
      <c r="F341" s="81">
        <v>6</v>
      </c>
      <c r="G341" s="81">
        <v>6</v>
      </c>
      <c r="H341" s="81">
        <v>5</v>
      </c>
      <c r="I341" s="81">
        <v>6</v>
      </c>
      <c r="J341" s="81">
        <v>6</v>
      </c>
      <c r="K341" s="81">
        <v>5</v>
      </c>
      <c r="L341" s="81">
        <v>7</v>
      </c>
      <c r="M341" s="81">
        <v>6</v>
      </c>
      <c r="N341" s="81">
        <v>7</v>
      </c>
      <c r="O341" s="81">
        <v>5</v>
      </c>
      <c r="P341" s="81">
        <v>5</v>
      </c>
      <c r="Q341" s="81">
        <v>8</v>
      </c>
      <c r="R341" s="83">
        <f t="shared" si="5"/>
        <v>6.0769230769230766</v>
      </c>
      <c r="S341" s="82" t="s">
        <v>62</v>
      </c>
      <c r="T341" s="81">
        <v>2</v>
      </c>
    </row>
    <row r="342" spans="1:20" x14ac:dyDescent="0.25">
      <c r="A342" s="81">
        <v>11</v>
      </c>
      <c r="B342" s="81">
        <v>2</v>
      </c>
      <c r="C342" s="81" t="s">
        <v>13</v>
      </c>
      <c r="D342" s="81" t="s">
        <v>16</v>
      </c>
      <c r="E342" s="81">
        <v>6</v>
      </c>
      <c r="F342" s="81">
        <v>6</v>
      </c>
      <c r="G342" s="81">
        <v>6</v>
      </c>
      <c r="H342" s="81">
        <v>8</v>
      </c>
      <c r="I342" s="81">
        <v>6</v>
      </c>
      <c r="J342" s="81">
        <v>6</v>
      </c>
      <c r="K342" s="81">
        <v>6</v>
      </c>
      <c r="L342" s="81">
        <v>7</v>
      </c>
      <c r="M342" s="81">
        <v>8</v>
      </c>
      <c r="N342" s="81">
        <v>7</v>
      </c>
      <c r="O342" s="81">
        <v>6</v>
      </c>
      <c r="P342" s="81">
        <v>6</v>
      </c>
      <c r="Q342" s="81">
        <v>8</v>
      </c>
      <c r="R342" s="83">
        <f t="shared" si="5"/>
        <v>6.615384615384615</v>
      </c>
      <c r="S342" s="82" t="s">
        <v>61</v>
      </c>
      <c r="T342" s="81">
        <v>1</v>
      </c>
    </row>
    <row r="343" spans="1:20" x14ac:dyDescent="0.25">
      <c r="A343" s="81">
        <v>12</v>
      </c>
      <c r="B343" s="81">
        <v>1</v>
      </c>
      <c r="C343" s="81" t="s">
        <v>13</v>
      </c>
      <c r="D343" s="81" t="s">
        <v>16</v>
      </c>
      <c r="E343" s="81">
        <v>7</v>
      </c>
      <c r="F343" s="81">
        <v>6</v>
      </c>
      <c r="G343" s="81">
        <v>6</v>
      </c>
      <c r="H343" s="81">
        <v>8</v>
      </c>
      <c r="I343" s="81">
        <v>6</v>
      </c>
      <c r="J343" s="81">
        <v>6</v>
      </c>
      <c r="K343" s="81">
        <v>6</v>
      </c>
      <c r="L343" s="81">
        <v>6</v>
      </c>
      <c r="M343" s="81">
        <v>6</v>
      </c>
      <c r="N343" s="81">
        <v>6</v>
      </c>
      <c r="O343" s="81">
        <v>7</v>
      </c>
      <c r="P343" s="81">
        <v>6</v>
      </c>
      <c r="Q343" s="81">
        <v>7</v>
      </c>
      <c r="R343" s="83">
        <f t="shared" si="5"/>
        <v>6.384615384615385</v>
      </c>
      <c r="S343" s="82" t="s">
        <v>61</v>
      </c>
      <c r="T343" s="81">
        <v>1</v>
      </c>
    </row>
    <row r="344" spans="1:20" x14ac:dyDescent="0.25">
      <c r="A344" s="81">
        <v>13</v>
      </c>
      <c r="B344" s="81">
        <v>2</v>
      </c>
      <c r="C344" s="81" t="s">
        <v>13</v>
      </c>
      <c r="D344" s="81" t="s">
        <v>16</v>
      </c>
      <c r="E344" s="81">
        <v>8</v>
      </c>
      <c r="F344" s="81">
        <v>7</v>
      </c>
      <c r="G344" s="81">
        <v>6</v>
      </c>
      <c r="H344" s="81">
        <v>7</v>
      </c>
      <c r="I344" s="81">
        <v>6</v>
      </c>
      <c r="J344" s="81">
        <v>6</v>
      </c>
      <c r="K344" s="81">
        <v>7</v>
      </c>
      <c r="L344" s="81">
        <v>6</v>
      </c>
      <c r="M344" s="81">
        <v>7</v>
      </c>
      <c r="N344" s="81">
        <v>7</v>
      </c>
      <c r="O344" s="81">
        <v>6</v>
      </c>
      <c r="P344" s="81">
        <v>6</v>
      </c>
      <c r="Q344" s="81">
        <v>7</v>
      </c>
      <c r="R344" s="83">
        <f t="shared" si="5"/>
        <v>6.615384615384615</v>
      </c>
      <c r="S344" s="82" t="s">
        <v>61</v>
      </c>
      <c r="T344" s="81">
        <v>1</v>
      </c>
    </row>
    <row r="345" spans="1:20" x14ac:dyDescent="0.25">
      <c r="A345" s="81">
        <v>14</v>
      </c>
      <c r="B345" s="81">
        <v>1</v>
      </c>
      <c r="C345" s="81" t="s">
        <v>13</v>
      </c>
      <c r="D345" s="81" t="s">
        <v>16</v>
      </c>
      <c r="E345" s="81">
        <v>6</v>
      </c>
      <c r="F345" s="81">
        <v>6</v>
      </c>
      <c r="G345" s="81">
        <v>6</v>
      </c>
      <c r="H345" s="81">
        <v>6</v>
      </c>
      <c r="I345" s="81">
        <v>6</v>
      </c>
      <c r="J345" s="81">
        <v>6</v>
      </c>
      <c r="K345" s="81">
        <v>6</v>
      </c>
      <c r="L345" s="81">
        <v>6</v>
      </c>
      <c r="M345" s="81">
        <v>6</v>
      </c>
      <c r="N345" s="81">
        <v>3</v>
      </c>
      <c r="O345" s="81">
        <v>8</v>
      </c>
      <c r="P345" s="81">
        <v>4</v>
      </c>
      <c r="Q345" s="81">
        <v>8</v>
      </c>
      <c r="R345" s="83">
        <f t="shared" si="5"/>
        <v>5.9230769230769234</v>
      </c>
      <c r="S345" s="82" t="s">
        <v>62</v>
      </c>
      <c r="T345" s="81">
        <v>2</v>
      </c>
    </row>
    <row r="346" spans="1:20" x14ac:dyDescent="0.25">
      <c r="A346" s="81">
        <v>15</v>
      </c>
      <c r="B346" s="81">
        <v>2</v>
      </c>
      <c r="C346" s="81" t="s">
        <v>13</v>
      </c>
      <c r="D346" s="81" t="s">
        <v>16</v>
      </c>
      <c r="E346" s="81">
        <v>8</v>
      </c>
      <c r="F346" s="81">
        <v>7</v>
      </c>
      <c r="G346" s="81">
        <v>6</v>
      </c>
      <c r="H346" s="81">
        <v>9</v>
      </c>
      <c r="I346" s="81">
        <v>6</v>
      </c>
      <c r="J346" s="81">
        <v>6</v>
      </c>
      <c r="K346" s="81">
        <v>6</v>
      </c>
      <c r="L346" s="81">
        <v>6</v>
      </c>
      <c r="M346" s="81">
        <v>8</v>
      </c>
      <c r="N346" s="81">
        <v>9</v>
      </c>
      <c r="O346" s="81">
        <v>6</v>
      </c>
      <c r="P346" s="81">
        <v>7</v>
      </c>
      <c r="Q346" s="81">
        <v>8</v>
      </c>
      <c r="R346" s="83">
        <f t="shared" si="5"/>
        <v>7.0769230769230766</v>
      </c>
      <c r="S346" s="82" t="s">
        <v>61</v>
      </c>
      <c r="T346" s="81">
        <v>1</v>
      </c>
    </row>
    <row r="347" spans="1:20" x14ac:dyDescent="0.25">
      <c r="A347" s="81">
        <v>16</v>
      </c>
      <c r="B347" s="81">
        <v>1</v>
      </c>
      <c r="C347" s="81" t="s">
        <v>13</v>
      </c>
      <c r="D347" s="81" t="s">
        <v>16</v>
      </c>
      <c r="E347" s="81">
        <v>9</v>
      </c>
      <c r="F347" s="81">
        <v>7</v>
      </c>
      <c r="G347" s="81">
        <v>6</v>
      </c>
      <c r="H347" s="81">
        <v>8</v>
      </c>
      <c r="I347" s="81">
        <v>6</v>
      </c>
      <c r="J347" s="81">
        <v>6</v>
      </c>
      <c r="K347" s="81">
        <v>7</v>
      </c>
      <c r="L347" s="81">
        <v>7</v>
      </c>
      <c r="M347" s="81">
        <v>8</v>
      </c>
      <c r="N347" s="81">
        <v>8</v>
      </c>
      <c r="O347" s="81">
        <v>7</v>
      </c>
      <c r="P347" s="81">
        <v>6</v>
      </c>
      <c r="Q347" s="81">
        <v>7</v>
      </c>
      <c r="R347" s="83">
        <f t="shared" si="5"/>
        <v>7.0769230769230766</v>
      </c>
      <c r="S347" s="82" t="s">
        <v>61</v>
      </c>
      <c r="T347" s="81">
        <v>1</v>
      </c>
    </row>
    <row r="348" spans="1:20" x14ac:dyDescent="0.25">
      <c r="A348" s="81">
        <v>17</v>
      </c>
      <c r="B348" s="81">
        <v>1</v>
      </c>
      <c r="C348" s="81" t="s">
        <v>13</v>
      </c>
      <c r="D348" s="81" t="s">
        <v>16</v>
      </c>
      <c r="E348" s="81">
        <v>8</v>
      </c>
      <c r="F348" s="81">
        <v>6</v>
      </c>
      <c r="G348" s="81">
        <v>6</v>
      </c>
      <c r="H348" s="81">
        <v>8</v>
      </c>
      <c r="I348" s="81">
        <v>6</v>
      </c>
      <c r="J348" s="81">
        <v>6</v>
      </c>
      <c r="K348" s="81">
        <v>6</v>
      </c>
      <c r="L348" s="81">
        <v>8</v>
      </c>
      <c r="M348" s="81">
        <v>6</v>
      </c>
      <c r="N348" s="81">
        <v>7</v>
      </c>
      <c r="O348" s="81">
        <v>8</v>
      </c>
      <c r="P348" s="81">
        <v>6</v>
      </c>
      <c r="Q348" s="81">
        <v>7</v>
      </c>
      <c r="R348" s="83">
        <f t="shared" si="5"/>
        <v>6.7692307692307692</v>
      </c>
      <c r="S348" s="82" t="s">
        <v>61</v>
      </c>
      <c r="T348" s="81">
        <v>1</v>
      </c>
    </row>
    <row r="349" spans="1:20" x14ac:dyDescent="0.25">
      <c r="A349" s="81">
        <v>18</v>
      </c>
      <c r="B349" s="81">
        <v>2</v>
      </c>
      <c r="C349" s="81" t="s">
        <v>13</v>
      </c>
      <c r="D349" s="81" t="s">
        <v>16</v>
      </c>
      <c r="E349" s="81">
        <v>6</v>
      </c>
      <c r="F349" s="81">
        <v>6</v>
      </c>
      <c r="G349" s="81">
        <v>6</v>
      </c>
      <c r="H349" s="81">
        <v>6</v>
      </c>
      <c r="I349" s="81">
        <v>6</v>
      </c>
      <c r="J349" s="81">
        <v>7</v>
      </c>
      <c r="K349" s="81">
        <v>6</v>
      </c>
      <c r="L349" s="81">
        <v>6</v>
      </c>
      <c r="M349" s="81">
        <v>6</v>
      </c>
      <c r="N349" s="81">
        <v>6</v>
      </c>
      <c r="O349" s="81">
        <v>6</v>
      </c>
      <c r="P349" s="81">
        <v>6</v>
      </c>
      <c r="Q349" s="81">
        <v>8</v>
      </c>
      <c r="R349" s="83">
        <f t="shared" si="5"/>
        <v>6.2307692307692308</v>
      </c>
      <c r="S349" s="82" t="s">
        <v>61</v>
      </c>
      <c r="T349" s="81">
        <v>1</v>
      </c>
    </row>
    <row r="350" spans="1:20" x14ac:dyDescent="0.25">
      <c r="A350" s="81">
        <v>19</v>
      </c>
      <c r="B350" s="81">
        <v>2</v>
      </c>
      <c r="C350" s="81" t="s">
        <v>13</v>
      </c>
      <c r="D350" s="81" t="s">
        <v>16</v>
      </c>
      <c r="E350" s="81">
        <v>8</v>
      </c>
      <c r="F350" s="81">
        <v>6</v>
      </c>
      <c r="G350" s="81">
        <v>6</v>
      </c>
      <c r="H350" s="81">
        <v>7</v>
      </c>
      <c r="I350" s="81">
        <v>6</v>
      </c>
      <c r="J350" s="81">
        <v>6</v>
      </c>
      <c r="K350" s="81">
        <v>6</v>
      </c>
      <c r="L350" s="81">
        <v>7</v>
      </c>
      <c r="M350" s="81">
        <v>6</v>
      </c>
      <c r="N350" s="81">
        <v>9</v>
      </c>
      <c r="O350" s="81">
        <v>7</v>
      </c>
      <c r="P350" s="81">
        <v>7</v>
      </c>
      <c r="Q350" s="81">
        <v>8</v>
      </c>
      <c r="R350" s="83">
        <f t="shared" si="5"/>
        <v>6.8461538461538458</v>
      </c>
      <c r="S350" s="82" t="s">
        <v>61</v>
      </c>
      <c r="T350" s="81">
        <v>1</v>
      </c>
    </row>
    <row r="351" spans="1:20" x14ac:dyDescent="0.25">
      <c r="A351" s="81">
        <v>20</v>
      </c>
      <c r="B351" s="81">
        <v>2</v>
      </c>
      <c r="C351" s="81" t="s">
        <v>13</v>
      </c>
      <c r="D351" s="81" t="s">
        <v>16</v>
      </c>
      <c r="E351" s="81">
        <v>6</v>
      </c>
      <c r="F351" s="81">
        <v>6</v>
      </c>
      <c r="G351" s="81">
        <v>6</v>
      </c>
      <c r="H351" s="81">
        <v>7</v>
      </c>
      <c r="I351" s="81">
        <v>6</v>
      </c>
      <c r="J351" s="81">
        <v>6</v>
      </c>
      <c r="K351" s="81">
        <v>6</v>
      </c>
      <c r="L351" s="81">
        <v>6</v>
      </c>
      <c r="M351" s="81">
        <v>6</v>
      </c>
      <c r="N351" s="81">
        <v>7</v>
      </c>
      <c r="O351" s="81">
        <v>6</v>
      </c>
      <c r="P351" s="81">
        <v>6</v>
      </c>
      <c r="Q351" s="81">
        <v>7</v>
      </c>
      <c r="R351" s="83">
        <f t="shared" si="5"/>
        <v>6.2307692307692308</v>
      </c>
      <c r="S351" s="82" t="s">
        <v>61</v>
      </c>
      <c r="T351" s="81">
        <v>1</v>
      </c>
    </row>
    <row r="352" spans="1:20" x14ac:dyDescent="0.25">
      <c r="A352" s="81">
        <v>21</v>
      </c>
      <c r="B352" s="81">
        <v>2</v>
      </c>
      <c r="C352" s="81" t="s">
        <v>13</v>
      </c>
      <c r="D352" s="81" t="s">
        <v>16</v>
      </c>
      <c r="E352" s="81">
        <v>7</v>
      </c>
      <c r="F352" s="81">
        <v>6</v>
      </c>
      <c r="G352" s="81">
        <v>6</v>
      </c>
      <c r="H352" s="81">
        <v>7</v>
      </c>
      <c r="I352" s="81">
        <v>6</v>
      </c>
      <c r="J352" s="81">
        <v>6</v>
      </c>
      <c r="K352" s="81">
        <v>6</v>
      </c>
      <c r="L352" s="81">
        <v>6</v>
      </c>
      <c r="M352" s="81">
        <v>8</v>
      </c>
      <c r="N352" s="81">
        <v>8</v>
      </c>
      <c r="O352" s="81">
        <v>7</v>
      </c>
      <c r="P352" s="81">
        <v>7</v>
      </c>
      <c r="Q352" s="81">
        <v>6</v>
      </c>
      <c r="R352" s="83">
        <f t="shared" si="5"/>
        <v>6.615384615384615</v>
      </c>
      <c r="S352" s="82" t="s">
        <v>61</v>
      </c>
      <c r="T352" s="81">
        <v>1</v>
      </c>
    </row>
    <row r="353" spans="1:20" x14ac:dyDescent="0.25">
      <c r="A353" s="81">
        <v>22</v>
      </c>
      <c r="B353" s="81">
        <v>2</v>
      </c>
      <c r="C353" s="81" t="s">
        <v>13</v>
      </c>
      <c r="D353" s="81" t="s">
        <v>16</v>
      </c>
      <c r="E353" s="81">
        <v>6</v>
      </c>
      <c r="F353" s="81">
        <v>6</v>
      </c>
      <c r="G353" s="81">
        <v>6</v>
      </c>
      <c r="H353" s="81">
        <v>7</v>
      </c>
      <c r="I353" s="81">
        <v>6</v>
      </c>
      <c r="J353" s="81">
        <v>6</v>
      </c>
      <c r="K353" s="81">
        <v>7</v>
      </c>
      <c r="L353" s="81">
        <v>6</v>
      </c>
      <c r="M353" s="81">
        <v>7</v>
      </c>
      <c r="N353" s="81">
        <v>8</v>
      </c>
      <c r="O353" s="81">
        <v>8</v>
      </c>
      <c r="P353" s="81">
        <v>6</v>
      </c>
      <c r="Q353" s="81">
        <v>9</v>
      </c>
      <c r="R353" s="83">
        <f t="shared" si="5"/>
        <v>6.7692307692307692</v>
      </c>
      <c r="S353" s="82" t="s">
        <v>61</v>
      </c>
      <c r="T353" s="81">
        <v>1</v>
      </c>
    </row>
    <row r="354" spans="1:20" x14ac:dyDescent="0.25">
      <c r="A354" s="81">
        <v>23</v>
      </c>
      <c r="B354" s="81">
        <v>2</v>
      </c>
      <c r="C354" s="81" t="s">
        <v>13</v>
      </c>
      <c r="D354" s="81" t="s">
        <v>16</v>
      </c>
      <c r="E354" s="81">
        <v>0</v>
      </c>
      <c r="F354" s="81">
        <v>0</v>
      </c>
      <c r="G354" s="81">
        <v>3</v>
      </c>
      <c r="H354" s="81">
        <v>0</v>
      </c>
      <c r="I354" s="81">
        <v>1</v>
      </c>
      <c r="J354" s="81">
        <v>0</v>
      </c>
      <c r="K354" s="81">
        <v>0</v>
      </c>
      <c r="L354" s="81">
        <v>0</v>
      </c>
      <c r="M354" s="81">
        <v>0</v>
      </c>
      <c r="N354" s="81">
        <v>1</v>
      </c>
      <c r="O354" s="81">
        <v>0</v>
      </c>
      <c r="P354" s="81">
        <v>0</v>
      </c>
      <c r="Q354" s="81">
        <v>0</v>
      </c>
      <c r="R354" s="83">
        <f t="shared" si="5"/>
        <v>0.38461538461538464</v>
      </c>
      <c r="S354" s="82" t="s">
        <v>62</v>
      </c>
      <c r="T354" s="81">
        <v>2</v>
      </c>
    </row>
    <row r="355" spans="1:20" x14ac:dyDescent="0.25">
      <c r="A355" s="81">
        <v>24</v>
      </c>
      <c r="B355" s="81">
        <v>1</v>
      </c>
      <c r="C355" s="81" t="s">
        <v>13</v>
      </c>
      <c r="D355" s="81" t="s">
        <v>16</v>
      </c>
      <c r="E355" s="81">
        <v>6</v>
      </c>
      <c r="F355" s="81">
        <v>6</v>
      </c>
      <c r="G355" s="81">
        <v>6</v>
      </c>
      <c r="H355" s="81">
        <v>8</v>
      </c>
      <c r="I355" s="81">
        <v>6</v>
      </c>
      <c r="J355" s="81">
        <v>6</v>
      </c>
      <c r="K355" s="81">
        <v>6</v>
      </c>
      <c r="L355" s="81">
        <v>7</v>
      </c>
      <c r="M355" s="81">
        <v>10</v>
      </c>
      <c r="N355" s="81">
        <v>7</v>
      </c>
      <c r="O355" s="81">
        <v>6</v>
      </c>
      <c r="P355" s="81">
        <v>6</v>
      </c>
      <c r="Q355" s="81">
        <v>6</v>
      </c>
      <c r="R355" s="83">
        <f t="shared" si="5"/>
        <v>6.615384615384615</v>
      </c>
      <c r="S355" s="82" t="s">
        <v>61</v>
      </c>
      <c r="T355" s="81">
        <v>1</v>
      </c>
    </row>
    <row r="356" spans="1:20" x14ac:dyDescent="0.25">
      <c r="A356" s="81">
        <v>25</v>
      </c>
      <c r="B356" s="81">
        <v>1</v>
      </c>
      <c r="C356" s="81" t="s">
        <v>13</v>
      </c>
      <c r="D356" s="81" t="s">
        <v>16</v>
      </c>
      <c r="E356" s="81">
        <v>9</v>
      </c>
      <c r="F356" s="81">
        <v>5</v>
      </c>
      <c r="G356" s="81">
        <v>6</v>
      </c>
      <c r="H356" s="81">
        <v>8</v>
      </c>
      <c r="I356" s="81">
        <v>6</v>
      </c>
      <c r="J356" s="81">
        <v>6</v>
      </c>
      <c r="K356" s="81">
        <v>7</v>
      </c>
      <c r="L356" s="81">
        <v>7</v>
      </c>
      <c r="M356" s="81">
        <v>7</v>
      </c>
      <c r="N356" s="81">
        <v>8</v>
      </c>
      <c r="O356" s="81">
        <v>7</v>
      </c>
      <c r="P356" s="81">
        <v>7</v>
      </c>
      <c r="Q356" s="81">
        <v>7</v>
      </c>
      <c r="R356" s="83">
        <f t="shared" si="5"/>
        <v>6.9230769230769234</v>
      </c>
      <c r="S356" s="82" t="s">
        <v>62</v>
      </c>
      <c r="T356" s="81">
        <v>2</v>
      </c>
    </row>
    <row r="357" spans="1:20" x14ac:dyDescent="0.25">
      <c r="A357" s="81">
        <v>26</v>
      </c>
      <c r="B357" s="81">
        <v>2</v>
      </c>
      <c r="C357" s="81" t="s">
        <v>13</v>
      </c>
      <c r="D357" s="81" t="s">
        <v>16</v>
      </c>
      <c r="E357" s="81">
        <v>9</v>
      </c>
      <c r="F357" s="81">
        <v>6</v>
      </c>
      <c r="G357" s="81">
        <v>6</v>
      </c>
      <c r="H357" s="81">
        <v>8</v>
      </c>
      <c r="I357" s="81">
        <v>6</v>
      </c>
      <c r="J357" s="81">
        <v>6</v>
      </c>
      <c r="K357" s="81">
        <v>7</v>
      </c>
      <c r="L357" s="81">
        <v>6</v>
      </c>
      <c r="M357" s="81">
        <v>6</v>
      </c>
      <c r="N357" s="81">
        <v>6</v>
      </c>
      <c r="O357" s="81">
        <v>6</v>
      </c>
      <c r="P357" s="81">
        <v>6</v>
      </c>
      <c r="Q357" s="81">
        <v>7</v>
      </c>
      <c r="R357" s="83">
        <f t="shared" si="5"/>
        <v>6.5384615384615383</v>
      </c>
      <c r="S357" s="82" t="s">
        <v>61</v>
      </c>
      <c r="T357" s="81">
        <v>1</v>
      </c>
    </row>
    <row r="358" spans="1:20" x14ac:dyDescent="0.25">
      <c r="A358" s="81">
        <v>27</v>
      </c>
      <c r="B358" s="81">
        <v>1</v>
      </c>
      <c r="C358" s="81" t="s">
        <v>13</v>
      </c>
      <c r="D358" s="81" t="s">
        <v>16</v>
      </c>
      <c r="E358" s="81">
        <v>0</v>
      </c>
      <c r="F358" s="81">
        <v>1</v>
      </c>
      <c r="G358" s="81">
        <v>6</v>
      </c>
      <c r="H358" s="81">
        <v>6</v>
      </c>
      <c r="I358" s="81">
        <v>3</v>
      </c>
      <c r="J358" s="81">
        <v>1</v>
      </c>
      <c r="K358" s="81">
        <v>1</v>
      </c>
      <c r="L358" s="81">
        <v>2</v>
      </c>
      <c r="M358" s="81">
        <v>2</v>
      </c>
      <c r="N358" s="81">
        <v>0</v>
      </c>
      <c r="O358" s="81">
        <v>0</v>
      </c>
      <c r="P358" s="81">
        <v>1</v>
      </c>
      <c r="Q358" s="81">
        <v>4</v>
      </c>
      <c r="R358" s="83">
        <f t="shared" si="5"/>
        <v>2.0769230769230771</v>
      </c>
      <c r="S358" s="82" t="s">
        <v>62</v>
      </c>
      <c r="T358" s="81">
        <v>2</v>
      </c>
    </row>
    <row r="359" spans="1:20" x14ac:dyDescent="0.25">
      <c r="A359" s="81">
        <v>28</v>
      </c>
      <c r="B359" s="81">
        <v>2</v>
      </c>
      <c r="C359" s="81" t="s">
        <v>13</v>
      </c>
      <c r="D359" s="81" t="s">
        <v>16</v>
      </c>
      <c r="E359" s="81">
        <v>0</v>
      </c>
      <c r="F359" s="81">
        <v>4</v>
      </c>
      <c r="G359" s="81">
        <v>6</v>
      </c>
      <c r="H359" s="81">
        <v>7</v>
      </c>
      <c r="I359" s="81">
        <v>4</v>
      </c>
      <c r="J359" s="81">
        <v>6</v>
      </c>
      <c r="K359" s="81">
        <v>6</v>
      </c>
      <c r="L359" s="81">
        <v>4</v>
      </c>
      <c r="M359" s="81">
        <v>8</v>
      </c>
      <c r="N359" s="81">
        <v>0</v>
      </c>
      <c r="O359" s="81">
        <v>5</v>
      </c>
      <c r="P359" s="81">
        <v>2</v>
      </c>
      <c r="Q359" s="81">
        <v>6</v>
      </c>
      <c r="R359" s="83">
        <f t="shared" si="5"/>
        <v>4.4615384615384617</v>
      </c>
      <c r="S359" s="82" t="s">
        <v>62</v>
      </c>
      <c r="T359" s="81">
        <v>2</v>
      </c>
    </row>
    <row r="360" spans="1:20" x14ac:dyDescent="0.25">
      <c r="A360" s="81">
        <v>29</v>
      </c>
      <c r="B360" s="81">
        <v>1</v>
      </c>
      <c r="C360" s="81" t="s">
        <v>13</v>
      </c>
      <c r="D360" s="81" t="s">
        <v>16</v>
      </c>
      <c r="E360" s="81">
        <v>7</v>
      </c>
      <c r="F360" s="81">
        <v>6</v>
      </c>
      <c r="G360" s="81">
        <v>6</v>
      </c>
      <c r="H360" s="81">
        <v>8</v>
      </c>
      <c r="I360" s="81">
        <v>7</v>
      </c>
      <c r="J360" s="81">
        <v>7</v>
      </c>
      <c r="K360" s="81">
        <v>7</v>
      </c>
      <c r="L360" s="81">
        <v>8</v>
      </c>
      <c r="M360" s="81">
        <v>6</v>
      </c>
      <c r="N360" s="81">
        <v>8</v>
      </c>
      <c r="O360" s="81">
        <v>7</v>
      </c>
      <c r="P360" s="81">
        <v>6</v>
      </c>
      <c r="Q360" s="81">
        <v>8</v>
      </c>
      <c r="R360" s="83">
        <f t="shared" si="5"/>
        <v>7</v>
      </c>
      <c r="S360" s="82" t="s">
        <v>61</v>
      </c>
      <c r="T360" s="81">
        <v>1</v>
      </c>
    </row>
    <row r="361" spans="1:20" x14ac:dyDescent="0.25">
      <c r="A361" s="81">
        <v>30</v>
      </c>
      <c r="B361" s="81">
        <v>1</v>
      </c>
      <c r="C361" s="81" t="s">
        <v>13</v>
      </c>
      <c r="D361" s="81" t="s">
        <v>16</v>
      </c>
      <c r="E361" s="81">
        <v>6</v>
      </c>
      <c r="F361" s="81">
        <v>7</v>
      </c>
      <c r="G361" s="81">
        <v>6</v>
      </c>
      <c r="H361" s="81">
        <v>7</v>
      </c>
      <c r="I361" s="81">
        <v>2</v>
      </c>
      <c r="J361" s="81">
        <v>6</v>
      </c>
      <c r="K361" s="81">
        <v>6</v>
      </c>
      <c r="L361" s="81">
        <v>6</v>
      </c>
      <c r="M361" s="81">
        <v>6</v>
      </c>
      <c r="N361" s="81">
        <v>8</v>
      </c>
      <c r="O361" s="81">
        <v>7</v>
      </c>
      <c r="P361" s="81">
        <v>5</v>
      </c>
      <c r="Q361" s="81">
        <v>7</v>
      </c>
      <c r="R361" s="83">
        <f t="shared" si="5"/>
        <v>6.0769230769230766</v>
      </c>
      <c r="S361" s="82" t="s">
        <v>62</v>
      </c>
      <c r="T361" s="81">
        <v>2</v>
      </c>
    </row>
    <row r="362" spans="1:20" x14ac:dyDescent="0.25">
      <c r="A362" s="81">
        <v>31</v>
      </c>
      <c r="B362" s="81">
        <v>2</v>
      </c>
      <c r="C362" s="81" t="s">
        <v>13</v>
      </c>
      <c r="D362" s="81" t="s">
        <v>16</v>
      </c>
      <c r="E362" s="81">
        <v>8</v>
      </c>
      <c r="F362" s="81">
        <v>8</v>
      </c>
      <c r="G362" s="81">
        <v>6</v>
      </c>
      <c r="H362" s="81">
        <v>8</v>
      </c>
      <c r="I362" s="81">
        <v>7</v>
      </c>
      <c r="J362" s="81">
        <v>7</v>
      </c>
      <c r="K362" s="81">
        <v>8</v>
      </c>
      <c r="L362" s="81">
        <v>7</v>
      </c>
      <c r="M362" s="81">
        <v>6</v>
      </c>
      <c r="N362" s="81">
        <v>9</v>
      </c>
      <c r="O362" s="81">
        <v>6</v>
      </c>
      <c r="P362" s="81">
        <v>7</v>
      </c>
      <c r="Q362" s="81">
        <v>8</v>
      </c>
      <c r="R362" s="83">
        <f t="shared" si="5"/>
        <v>7.3076923076923075</v>
      </c>
      <c r="S362" s="82" t="s">
        <v>61</v>
      </c>
      <c r="T362" s="81">
        <v>1</v>
      </c>
    </row>
    <row r="363" spans="1:20" x14ac:dyDescent="0.25">
      <c r="A363" s="81">
        <v>32</v>
      </c>
      <c r="B363" s="81">
        <v>1</v>
      </c>
      <c r="C363" s="81" t="s">
        <v>13</v>
      </c>
      <c r="D363" s="81" t="s">
        <v>16</v>
      </c>
      <c r="E363" s="81">
        <v>6</v>
      </c>
      <c r="F363" s="81">
        <v>6</v>
      </c>
      <c r="G363" s="81">
        <v>6</v>
      </c>
      <c r="H363" s="81">
        <v>7</v>
      </c>
      <c r="I363" s="81">
        <v>6</v>
      </c>
      <c r="J363" s="81">
        <v>6</v>
      </c>
      <c r="K363" s="81">
        <v>6</v>
      </c>
      <c r="L363" s="81">
        <v>7</v>
      </c>
      <c r="M363" s="81">
        <v>6</v>
      </c>
      <c r="N363" s="81">
        <v>6</v>
      </c>
      <c r="O363" s="81">
        <v>6</v>
      </c>
      <c r="P363" s="81">
        <v>6</v>
      </c>
      <c r="Q363" s="81">
        <v>7</v>
      </c>
      <c r="R363" s="83">
        <f t="shared" si="5"/>
        <v>6.2307692307692308</v>
      </c>
      <c r="S363" s="82" t="s">
        <v>61</v>
      </c>
      <c r="T363" s="81">
        <v>1</v>
      </c>
    </row>
    <row r="364" spans="1:20" x14ac:dyDescent="0.25">
      <c r="A364" s="81">
        <v>33</v>
      </c>
      <c r="B364" s="81">
        <v>1</v>
      </c>
      <c r="C364" s="81" t="s">
        <v>13</v>
      </c>
      <c r="D364" s="81" t="s">
        <v>16</v>
      </c>
      <c r="E364" s="81">
        <v>0</v>
      </c>
      <c r="F364" s="81">
        <v>0</v>
      </c>
      <c r="G364" s="81">
        <v>5</v>
      </c>
      <c r="H364" s="81">
        <v>2</v>
      </c>
      <c r="I364" s="81">
        <v>1</v>
      </c>
      <c r="J364" s="81">
        <v>3</v>
      </c>
      <c r="K364" s="81">
        <v>1</v>
      </c>
      <c r="L364" s="81">
        <v>0</v>
      </c>
      <c r="M364" s="81">
        <v>1</v>
      </c>
      <c r="N364" s="81">
        <v>0</v>
      </c>
      <c r="O364" s="81">
        <v>0</v>
      </c>
      <c r="P364" s="81">
        <v>1</v>
      </c>
      <c r="Q364" s="81">
        <v>2</v>
      </c>
      <c r="R364" s="83">
        <f t="shared" si="5"/>
        <v>1.2307692307692308</v>
      </c>
      <c r="S364" s="82" t="s">
        <v>62</v>
      </c>
      <c r="T364" s="81">
        <v>2</v>
      </c>
    </row>
    <row r="365" spans="1:20" x14ac:dyDescent="0.25">
      <c r="A365" s="81">
        <v>34</v>
      </c>
      <c r="B365" s="81">
        <v>2</v>
      </c>
      <c r="C365" s="81" t="s">
        <v>13</v>
      </c>
      <c r="D365" s="81" t="s">
        <v>16</v>
      </c>
      <c r="E365" s="81">
        <v>8</v>
      </c>
      <c r="F365" s="81">
        <v>6</v>
      </c>
      <c r="G365" s="81">
        <v>6</v>
      </c>
      <c r="H365" s="81">
        <v>7</v>
      </c>
      <c r="I365" s="81">
        <v>6</v>
      </c>
      <c r="J365" s="81">
        <v>6</v>
      </c>
      <c r="K365" s="81">
        <v>7</v>
      </c>
      <c r="L365" s="81">
        <v>6</v>
      </c>
      <c r="M365" s="81">
        <v>6</v>
      </c>
      <c r="N365" s="81">
        <v>7</v>
      </c>
      <c r="O365" s="81">
        <v>7</v>
      </c>
      <c r="P365" s="81">
        <v>6</v>
      </c>
      <c r="Q365" s="81">
        <v>8</v>
      </c>
      <c r="R365" s="83">
        <f t="shared" si="5"/>
        <v>6.615384615384615</v>
      </c>
      <c r="S365" s="82" t="s">
        <v>61</v>
      </c>
      <c r="T365" s="81">
        <v>1</v>
      </c>
    </row>
    <row r="366" spans="1:20" x14ac:dyDescent="0.25">
      <c r="A366" s="81">
        <v>35</v>
      </c>
      <c r="B366" s="81">
        <v>1</v>
      </c>
      <c r="C366" s="81" t="s">
        <v>13</v>
      </c>
      <c r="D366" s="81" t="s">
        <v>16</v>
      </c>
      <c r="E366" s="81">
        <v>6</v>
      </c>
      <c r="F366" s="81">
        <v>5</v>
      </c>
      <c r="G366" s="81">
        <v>6</v>
      </c>
      <c r="H366" s="81">
        <v>7</v>
      </c>
      <c r="I366" s="81">
        <v>5</v>
      </c>
      <c r="J366" s="81">
        <v>6</v>
      </c>
      <c r="K366" s="81">
        <v>6</v>
      </c>
      <c r="L366" s="81">
        <v>2</v>
      </c>
      <c r="M366" s="81">
        <v>6</v>
      </c>
      <c r="N366" s="81">
        <v>5</v>
      </c>
      <c r="O366" s="81">
        <v>7</v>
      </c>
      <c r="P366" s="81">
        <v>7</v>
      </c>
      <c r="Q366" s="81">
        <v>6</v>
      </c>
      <c r="R366" s="83">
        <f t="shared" si="5"/>
        <v>5.6923076923076925</v>
      </c>
      <c r="S366" s="82" t="s">
        <v>62</v>
      </c>
      <c r="T366" s="81">
        <v>2</v>
      </c>
    </row>
    <row r="367" spans="1:20" x14ac:dyDescent="0.25">
      <c r="A367" s="81">
        <v>36</v>
      </c>
      <c r="B367" s="81">
        <v>1</v>
      </c>
      <c r="C367" s="81" t="s">
        <v>13</v>
      </c>
      <c r="D367" s="81" t="s">
        <v>16</v>
      </c>
      <c r="E367" s="81">
        <v>0</v>
      </c>
      <c r="F367" s="81">
        <v>3</v>
      </c>
      <c r="G367" s="81">
        <v>6</v>
      </c>
      <c r="H367" s="81">
        <v>3</v>
      </c>
      <c r="I367" s="81">
        <v>1</v>
      </c>
      <c r="J367" s="81">
        <v>2</v>
      </c>
      <c r="K367" s="81">
        <v>4</v>
      </c>
      <c r="L367" s="81">
        <v>3</v>
      </c>
      <c r="M367" s="81">
        <v>3</v>
      </c>
      <c r="N367" s="81">
        <v>0</v>
      </c>
      <c r="O367" s="81">
        <v>0</v>
      </c>
      <c r="P367" s="81">
        <v>2</v>
      </c>
      <c r="Q367" s="81">
        <v>3</v>
      </c>
      <c r="R367" s="83">
        <f t="shared" si="5"/>
        <v>2.3076923076923075</v>
      </c>
      <c r="S367" s="82" t="s">
        <v>62</v>
      </c>
      <c r="T367" s="81">
        <v>2</v>
      </c>
    </row>
    <row r="368" spans="1:20" x14ac:dyDescent="0.25">
      <c r="A368" s="81">
        <v>37</v>
      </c>
      <c r="B368" s="81">
        <v>2</v>
      </c>
      <c r="C368" s="81" t="s">
        <v>13</v>
      </c>
      <c r="D368" s="81" t="s">
        <v>16</v>
      </c>
      <c r="E368" s="81">
        <v>6</v>
      </c>
      <c r="F368" s="81">
        <v>6</v>
      </c>
      <c r="G368" s="81">
        <v>6</v>
      </c>
      <c r="H368" s="81">
        <v>8</v>
      </c>
      <c r="I368" s="81">
        <v>6</v>
      </c>
      <c r="J368" s="81">
        <v>6</v>
      </c>
      <c r="K368" s="81">
        <v>6</v>
      </c>
      <c r="L368" s="81">
        <v>6</v>
      </c>
      <c r="M368" s="81">
        <v>6</v>
      </c>
      <c r="N368" s="81">
        <v>7</v>
      </c>
      <c r="O368" s="81">
        <v>7</v>
      </c>
      <c r="P368" s="81">
        <v>6</v>
      </c>
      <c r="Q368" s="81">
        <v>8</v>
      </c>
      <c r="R368" s="83">
        <f t="shared" si="5"/>
        <v>6.4615384615384617</v>
      </c>
      <c r="S368" s="82" t="s">
        <v>61</v>
      </c>
      <c r="T368" s="81">
        <v>1</v>
      </c>
    </row>
    <row r="369" spans="1:20" x14ac:dyDescent="0.25">
      <c r="A369" s="81">
        <v>38</v>
      </c>
      <c r="B369" s="81">
        <v>2</v>
      </c>
      <c r="C369" s="81" t="s">
        <v>13</v>
      </c>
      <c r="D369" s="81" t="s">
        <v>16</v>
      </c>
      <c r="E369" s="81">
        <v>6</v>
      </c>
      <c r="F369" s="81">
        <v>6</v>
      </c>
      <c r="G369" s="81">
        <v>6</v>
      </c>
      <c r="H369" s="81">
        <v>8</v>
      </c>
      <c r="I369" s="81">
        <v>6</v>
      </c>
      <c r="J369" s="81">
        <v>6</v>
      </c>
      <c r="K369" s="81">
        <v>5</v>
      </c>
      <c r="L369" s="81">
        <v>3</v>
      </c>
      <c r="M369" s="81">
        <v>4</v>
      </c>
      <c r="N369" s="81">
        <v>2</v>
      </c>
      <c r="O369" s="81">
        <v>7</v>
      </c>
      <c r="P369" s="81">
        <v>0</v>
      </c>
      <c r="Q369" s="81">
        <v>6</v>
      </c>
      <c r="R369" s="83">
        <f t="shared" si="5"/>
        <v>5</v>
      </c>
      <c r="S369" s="82" t="s">
        <v>62</v>
      </c>
      <c r="T369" s="81">
        <v>2</v>
      </c>
    </row>
    <row r="370" spans="1:20" x14ac:dyDescent="0.25">
      <c r="A370" s="81">
        <v>39</v>
      </c>
      <c r="B370" s="81">
        <v>2</v>
      </c>
      <c r="C370" s="81" t="s">
        <v>13</v>
      </c>
      <c r="D370" s="81" t="s">
        <v>16</v>
      </c>
      <c r="E370" s="81">
        <v>0</v>
      </c>
      <c r="F370" s="81">
        <v>3</v>
      </c>
      <c r="G370" s="81">
        <v>6</v>
      </c>
      <c r="H370" s="81">
        <v>7</v>
      </c>
      <c r="I370" s="81">
        <v>3</v>
      </c>
      <c r="J370" s="81">
        <v>3</v>
      </c>
      <c r="K370" s="81">
        <v>3</v>
      </c>
      <c r="L370" s="81">
        <v>2</v>
      </c>
      <c r="M370" s="81">
        <v>2</v>
      </c>
      <c r="N370" s="81">
        <v>0</v>
      </c>
      <c r="O370" s="81">
        <v>1</v>
      </c>
      <c r="P370" s="81">
        <v>1</v>
      </c>
      <c r="Q370" s="81">
        <v>5</v>
      </c>
      <c r="R370" s="83">
        <f t="shared" si="5"/>
        <v>2.7692307692307692</v>
      </c>
      <c r="S370" s="82" t="s">
        <v>62</v>
      </c>
      <c r="T370" s="81">
        <v>2</v>
      </c>
    </row>
    <row r="371" spans="1:20" x14ac:dyDescent="0.25">
      <c r="A371" s="81">
        <v>40</v>
      </c>
      <c r="B371" s="81">
        <v>1</v>
      </c>
      <c r="C371" s="81" t="s">
        <v>13</v>
      </c>
      <c r="D371" s="81" t="s">
        <v>16</v>
      </c>
      <c r="E371" s="81">
        <v>6</v>
      </c>
      <c r="F371" s="81">
        <v>5</v>
      </c>
      <c r="G371" s="81">
        <v>6</v>
      </c>
      <c r="H371" s="81">
        <v>8</v>
      </c>
      <c r="I371" s="81">
        <v>4</v>
      </c>
      <c r="J371" s="81">
        <v>6</v>
      </c>
      <c r="K371" s="81">
        <v>6</v>
      </c>
      <c r="L371" s="81">
        <v>3</v>
      </c>
      <c r="M371" s="81">
        <v>1</v>
      </c>
      <c r="N371" s="81">
        <v>6</v>
      </c>
      <c r="O371" s="81">
        <v>7</v>
      </c>
      <c r="P371" s="81">
        <v>5</v>
      </c>
      <c r="Q371" s="81">
        <v>8</v>
      </c>
      <c r="R371" s="83">
        <f t="shared" si="5"/>
        <v>5.4615384615384617</v>
      </c>
      <c r="S371" s="82" t="s">
        <v>62</v>
      </c>
      <c r="T371" s="81">
        <v>2</v>
      </c>
    </row>
    <row r="372" spans="1:20" x14ac:dyDescent="0.25">
      <c r="A372" s="81">
        <v>41</v>
      </c>
      <c r="B372" s="81">
        <v>2</v>
      </c>
      <c r="C372" s="81" t="s">
        <v>13</v>
      </c>
      <c r="D372" s="81" t="s">
        <v>16</v>
      </c>
      <c r="E372" s="81">
        <v>8</v>
      </c>
      <c r="F372" s="81">
        <v>5</v>
      </c>
      <c r="G372" s="81">
        <v>6</v>
      </c>
      <c r="H372" s="81">
        <v>8</v>
      </c>
      <c r="I372" s="81">
        <v>6</v>
      </c>
      <c r="J372" s="81">
        <v>6</v>
      </c>
      <c r="K372" s="81">
        <v>6</v>
      </c>
      <c r="L372" s="81">
        <v>7</v>
      </c>
      <c r="M372" s="81">
        <v>7</v>
      </c>
      <c r="N372" s="81">
        <v>9</v>
      </c>
      <c r="O372" s="81">
        <v>7</v>
      </c>
      <c r="P372" s="81">
        <v>5</v>
      </c>
      <c r="Q372" s="81">
        <v>7</v>
      </c>
      <c r="R372" s="83">
        <f t="shared" si="5"/>
        <v>6.6923076923076925</v>
      </c>
      <c r="S372" s="82" t="s">
        <v>62</v>
      </c>
      <c r="T372" s="81">
        <v>2</v>
      </c>
    </row>
    <row r="373" spans="1:20" x14ac:dyDescent="0.25">
      <c r="A373" s="81">
        <v>42</v>
      </c>
      <c r="B373" s="81">
        <v>1</v>
      </c>
      <c r="C373" s="81" t="s">
        <v>13</v>
      </c>
      <c r="D373" s="81" t="s">
        <v>16</v>
      </c>
      <c r="E373" s="81">
        <v>6</v>
      </c>
      <c r="F373" s="81">
        <v>6</v>
      </c>
      <c r="G373" s="81">
        <v>6</v>
      </c>
      <c r="H373" s="81">
        <v>7</v>
      </c>
      <c r="I373" s="81">
        <v>6</v>
      </c>
      <c r="J373" s="81">
        <v>6</v>
      </c>
      <c r="K373" s="81">
        <v>6</v>
      </c>
      <c r="L373" s="81">
        <v>6</v>
      </c>
      <c r="M373" s="81">
        <v>6</v>
      </c>
      <c r="N373" s="81">
        <v>6</v>
      </c>
      <c r="O373" s="81">
        <v>7</v>
      </c>
      <c r="P373" s="81">
        <v>6</v>
      </c>
      <c r="Q373" s="81">
        <v>8</v>
      </c>
      <c r="R373" s="83">
        <f t="shared" si="5"/>
        <v>6.3076923076923075</v>
      </c>
      <c r="S373" s="82" t="s">
        <v>61</v>
      </c>
      <c r="T373" s="81">
        <v>1</v>
      </c>
    </row>
    <row r="374" spans="1:20" x14ac:dyDescent="0.25">
      <c r="A374" s="81">
        <v>43</v>
      </c>
      <c r="B374" s="81">
        <v>1</v>
      </c>
      <c r="C374" s="81" t="s">
        <v>13</v>
      </c>
      <c r="D374" s="81" t="s">
        <v>16</v>
      </c>
      <c r="E374" s="81">
        <v>6</v>
      </c>
      <c r="F374" s="81">
        <v>6</v>
      </c>
      <c r="G374" s="81">
        <v>6</v>
      </c>
      <c r="H374" s="81">
        <v>8</v>
      </c>
      <c r="I374" s="81">
        <v>6</v>
      </c>
      <c r="J374" s="81">
        <v>6</v>
      </c>
      <c r="K374" s="81">
        <v>7</v>
      </c>
      <c r="L374" s="81">
        <v>6</v>
      </c>
      <c r="M374" s="81">
        <v>6</v>
      </c>
      <c r="N374" s="81">
        <v>7</v>
      </c>
      <c r="O374" s="81">
        <v>7</v>
      </c>
      <c r="P374" s="81">
        <v>6</v>
      </c>
      <c r="Q374" s="81">
        <v>6</v>
      </c>
      <c r="R374" s="83">
        <f t="shared" si="5"/>
        <v>6.384615384615385</v>
      </c>
      <c r="S374" s="82" t="s">
        <v>61</v>
      </c>
      <c r="T374" s="81">
        <v>1</v>
      </c>
    </row>
    <row r="375" spans="1:20" x14ac:dyDescent="0.25">
      <c r="A375" s="81">
        <v>1</v>
      </c>
      <c r="B375" s="81">
        <v>2</v>
      </c>
      <c r="C375" s="81" t="s">
        <v>4</v>
      </c>
      <c r="D375" s="81" t="s">
        <v>63</v>
      </c>
      <c r="G375" s="81">
        <v>6</v>
      </c>
      <c r="R375" s="83">
        <f t="shared" si="5"/>
        <v>0.46153846153846156</v>
      </c>
      <c r="S375" s="82" t="s">
        <v>62</v>
      </c>
      <c r="T375" s="81">
        <v>2</v>
      </c>
    </row>
    <row r="376" spans="1:20" x14ac:dyDescent="0.25">
      <c r="A376" s="81">
        <v>2</v>
      </c>
      <c r="B376" s="81">
        <v>2</v>
      </c>
      <c r="C376" s="81" t="s">
        <v>4</v>
      </c>
      <c r="D376" s="81" t="s">
        <v>63</v>
      </c>
      <c r="E376" s="81">
        <v>8</v>
      </c>
      <c r="F376" s="81">
        <v>6</v>
      </c>
      <c r="G376" s="81">
        <v>8</v>
      </c>
      <c r="H376" s="81">
        <v>8</v>
      </c>
      <c r="I376" s="81">
        <v>6</v>
      </c>
      <c r="J376" s="81">
        <v>6</v>
      </c>
      <c r="K376" s="81">
        <v>7</v>
      </c>
      <c r="L376" s="81">
        <v>6</v>
      </c>
      <c r="M376" s="81">
        <v>7</v>
      </c>
      <c r="N376" s="81">
        <v>6</v>
      </c>
      <c r="O376" s="81">
        <v>6</v>
      </c>
      <c r="P376" s="81">
        <v>6</v>
      </c>
      <c r="Q376" s="81">
        <v>9</v>
      </c>
      <c r="R376" s="83">
        <f t="shared" si="5"/>
        <v>6.8461538461538458</v>
      </c>
      <c r="S376" s="82" t="s">
        <v>61</v>
      </c>
      <c r="T376" s="81">
        <v>1</v>
      </c>
    </row>
    <row r="377" spans="1:20" x14ac:dyDescent="0.25">
      <c r="A377" s="81">
        <v>3</v>
      </c>
      <c r="B377" s="81">
        <v>2</v>
      </c>
      <c r="C377" s="81" t="s">
        <v>4</v>
      </c>
      <c r="D377" s="81" t="s">
        <v>63</v>
      </c>
      <c r="E377" s="81">
        <v>7</v>
      </c>
      <c r="F377" s="81">
        <v>7</v>
      </c>
      <c r="G377" s="81">
        <v>8</v>
      </c>
      <c r="H377" s="81">
        <v>7</v>
      </c>
      <c r="I377" s="81">
        <v>7</v>
      </c>
      <c r="J377" s="81">
        <v>7</v>
      </c>
      <c r="K377" s="81">
        <v>7</v>
      </c>
      <c r="L377" s="81">
        <v>6</v>
      </c>
      <c r="M377" s="81">
        <v>6</v>
      </c>
      <c r="N377" s="81">
        <v>7</v>
      </c>
      <c r="O377" s="81">
        <v>6</v>
      </c>
      <c r="P377" s="81">
        <v>6</v>
      </c>
      <c r="Q377" s="81">
        <v>8</v>
      </c>
      <c r="R377" s="83">
        <f t="shared" si="5"/>
        <v>6.8461538461538458</v>
      </c>
      <c r="S377" s="82" t="s">
        <v>61</v>
      </c>
      <c r="T377" s="81">
        <v>1</v>
      </c>
    </row>
    <row r="378" spans="1:20" x14ac:dyDescent="0.25">
      <c r="A378" s="81">
        <v>4</v>
      </c>
      <c r="B378" s="81">
        <v>2</v>
      </c>
      <c r="C378" s="81" t="s">
        <v>4</v>
      </c>
      <c r="D378" s="81" t="s">
        <v>63</v>
      </c>
      <c r="G378" s="81">
        <v>8</v>
      </c>
      <c r="R378" s="83">
        <f t="shared" si="5"/>
        <v>0.61538461538461542</v>
      </c>
      <c r="S378" s="82" t="s">
        <v>62</v>
      </c>
      <c r="T378" s="81">
        <v>2</v>
      </c>
    </row>
    <row r="379" spans="1:20" x14ac:dyDescent="0.25">
      <c r="A379" s="81">
        <v>5</v>
      </c>
      <c r="B379" s="81">
        <v>2</v>
      </c>
      <c r="C379" s="81" t="s">
        <v>4</v>
      </c>
      <c r="D379" s="81" t="s">
        <v>63</v>
      </c>
      <c r="G379" s="81">
        <v>6</v>
      </c>
      <c r="R379" s="83">
        <f t="shared" si="5"/>
        <v>0.46153846153846156</v>
      </c>
      <c r="S379" s="82" t="s">
        <v>62</v>
      </c>
      <c r="T379" s="81">
        <v>2</v>
      </c>
    </row>
    <row r="380" spans="1:20" x14ac:dyDescent="0.25">
      <c r="A380" s="81">
        <v>6</v>
      </c>
      <c r="B380" s="81">
        <v>2</v>
      </c>
      <c r="C380" s="81" t="s">
        <v>4</v>
      </c>
      <c r="D380" s="81" t="s">
        <v>63</v>
      </c>
      <c r="E380" s="81">
        <v>8</v>
      </c>
      <c r="F380" s="81">
        <v>7</v>
      </c>
      <c r="G380" s="81">
        <v>8</v>
      </c>
      <c r="H380" s="81">
        <v>6</v>
      </c>
      <c r="I380" s="81">
        <v>7</v>
      </c>
      <c r="J380" s="81">
        <v>0</v>
      </c>
      <c r="K380" s="81">
        <v>7</v>
      </c>
      <c r="L380" s="81">
        <v>7</v>
      </c>
      <c r="M380" s="81">
        <v>0</v>
      </c>
      <c r="N380" s="81">
        <v>7</v>
      </c>
      <c r="O380" s="81">
        <v>6</v>
      </c>
      <c r="P380" s="81">
        <v>7</v>
      </c>
      <c r="Q380" s="81">
        <v>7</v>
      </c>
      <c r="R380" s="83">
        <f t="shared" si="5"/>
        <v>5.9230769230769234</v>
      </c>
      <c r="S380" s="82" t="s">
        <v>62</v>
      </c>
      <c r="T380" s="81">
        <v>2</v>
      </c>
    </row>
    <row r="381" spans="1:20" x14ac:dyDescent="0.25">
      <c r="A381" s="81">
        <v>7</v>
      </c>
      <c r="B381" s="81">
        <v>2</v>
      </c>
      <c r="C381" s="81" t="s">
        <v>4</v>
      </c>
      <c r="D381" s="81" t="s">
        <v>63</v>
      </c>
      <c r="E381" s="81">
        <v>6</v>
      </c>
      <c r="F381" s="81">
        <v>6</v>
      </c>
      <c r="G381" s="81">
        <v>8</v>
      </c>
      <c r="H381" s="81">
        <v>8</v>
      </c>
      <c r="I381" s="81">
        <v>6</v>
      </c>
      <c r="J381" s="81">
        <v>6</v>
      </c>
      <c r="K381" s="81">
        <v>6</v>
      </c>
      <c r="L381" s="81">
        <v>7</v>
      </c>
      <c r="M381" s="81">
        <v>7</v>
      </c>
      <c r="N381" s="81">
        <v>7</v>
      </c>
      <c r="O381" s="81">
        <v>6</v>
      </c>
      <c r="P381" s="81">
        <v>6</v>
      </c>
      <c r="Q381" s="81">
        <v>6</v>
      </c>
      <c r="R381" s="83">
        <f t="shared" si="5"/>
        <v>6.5384615384615383</v>
      </c>
      <c r="S381" s="82" t="s">
        <v>61</v>
      </c>
      <c r="T381" s="81">
        <v>1</v>
      </c>
    </row>
    <row r="382" spans="1:20" x14ac:dyDescent="0.25">
      <c r="A382" s="81">
        <v>8</v>
      </c>
      <c r="B382" s="81">
        <v>1</v>
      </c>
      <c r="C382" s="81" t="s">
        <v>4</v>
      </c>
      <c r="D382" s="81" t="s">
        <v>63</v>
      </c>
      <c r="E382" s="81">
        <v>4</v>
      </c>
      <c r="F382" s="81">
        <v>5</v>
      </c>
      <c r="G382" s="81">
        <v>8</v>
      </c>
      <c r="H382" s="81">
        <v>0</v>
      </c>
      <c r="I382" s="81">
        <v>4</v>
      </c>
      <c r="J382" s="81">
        <v>6</v>
      </c>
      <c r="K382" s="81">
        <v>0</v>
      </c>
      <c r="L382" s="81">
        <v>0</v>
      </c>
      <c r="M382" s="81">
        <v>6</v>
      </c>
      <c r="N382" s="81">
        <v>0</v>
      </c>
      <c r="O382" s="81">
        <v>1</v>
      </c>
      <c r="P382" s="81">
        <v>5</v>
      </c>
      <c r="Q382" s="81">
        <v>0</v>
      </c>
      <c r="R382" s="83">
        <f t="shared" si="5"/>
        <v>3</v>
      </c>
      <c r="S382" s="82" t="s">
        <v>62</v>
      </c>
      <c r="T382" s="81">
        <v>2</v>
      </c>
    </row>
    <row r="383" spans="1:20" x14ac:dyDescent="0.25">
      <c r="A383" s="81">
        <v>9</v>
      </c>
      <c r="B383" s="81">
        <v>1</v>
      </c>
      <c r="C383" s="81" t="s">
        <v>4</v>
      </c>
      <c r="D383" s="81" t="s">
        <v>63</v>
      </c>
      <c r="E383" s="81">
        <v>2</v>
      </c>
      <c r="F383" s="81">
        <v>4</v>
      </c>
      <c r="G383" s="81">
        <v>8</v>
      </c>
      <c r="H383" s="81">
        <v>0</v>
      </c>
      <c r="I383" s="81">
        <v>0</v>
      </c>
      <c r="J383" s="81">
        <v>0</v>
      </c>
      <c r="K383" s="81">
        <v>0</v>
      </c>
      <c r="L383" s="81">
        <v>0</v>
      </c>
      <c r="M383" s="81">
        <v>2</v>
      </c>
      <c r="N383" s="81">
        <v>0</v>
      </c>
      <c r="O383" s="81">
        <v>1</v>
      </c>
      <c r="P383" s="81">
        <v>1</v>
      </c>
      <c r="Q383" s="81">
        <v>0</v>
      </c>
      <c r="R383" s="83">
        <f t="shared" si="5"/>
        <v>1.3846153846153846</v>
      </c>
      <c r="S383" s="82" t="s">
        <v>62</v>
      </c>
      <c r="T383" s="81">
        <v>2</v>
      </c>
    </row>
    <row r="384" spans="1:20" x14ac:dyDescent="0.25">
      <c r="A384" s="81">
        <v>10</v>
      </c>
      <c r="B384" s="81">
        <v>2</v>
      </c>
      <c r="C384" s="81" t="s">
        <v>4</v>
      </c>
      <c r="D384" s="81" t="s">
        <v>63</v>
      </c>
      <c r="E384" s="81">
        <v>6</v>
      </c>
      <c r="F384" s="81">
        <v>6</v>
      </c>
      <c r="G384" s="81">
        <v>8</v>
      </c>
      <c r="H384" s="81">
        <v>9</v>
      </c>
      <c r="I384" s="81">
        <v>7</v>
      </c>
      <c r="J384" s="81">
        <v>6</v>
      </c>
      <c r="K384" s="81">
        <v>7</v>
      </c>
      <c r="L384" s="81">
        <v>7</v>
      </c>
      <c r="M384" s="81">
        <v>7</v>
      </c>
      <c r="N384" s="81">
        <v>6</v>
      </c>
      <c r="O384" s="81">
        <v>6</v>
      </c>
      <c r="P384" s="81">
        <v>6</v>
      </c>
      <c r="Q384" s="81">
        <v>9</v>
      </c>
      <c r="R384" s="83">
        <f t="shared" si="5"/>
        <v>6.9230769230769234</v>
      </c>
      <c r="S384" s="82" t="s">
        <v>61</v>
      </c>
      <c r="T384" s="81">
        <v>1</v>
      </c>
    </row>
    <row r="385" spans="1:20" x14ac:dyDescent="0.25">
      <c r="A385" s="81">
        <v>11</v>
      </c>
      <c r="B385" s="81">
        <v>2</v>
      </c>
      <c r="C385" s="81" t="s">
        <v>4</v>
      </c>
      <c r="D385" s="81" t="s">
        <v>63</v>
      </c>
      <c r="E385" s="81">
        <v>6</v>
      </c>
      <c r="F385" s="81">
        <v>6</v>
      </c>
      <c r="G385" s="81">
        <v>8</v>
      </c>
      <c r="H385" s="81">
        <v>7</v>
      </c>
      <c r="I385" s="81">
        <v>6</v>
      </c>
      <c r="J385" s="81">
        <v>6</v>
      </c>
      <c r="K385" s="81">
        <v>7</v>
      </c>
      <c r="L385" s="81">
        <v>6</v>
      </c>
      <c r="M385" s="81">
        <v>7</v>
      </c>
      <c r="N385" s="81">
        <v>6</v>
      </c>
      <c r="O385" s="81">
        <v>6</v>
      </c>
      <c r="P385" s="81">
        <v>6</v>
      </c>
      <c r="Q385" s="81">
        <v>8</v>
      </c>
      <c r="R385" s="83">
        <f t="shared" si="5"/>
        <v>6.5384615384615383</v>
      </c>
      <c r="S385" s="82" t="s">
        <v>61</v>
      </c>
      <c r="T385" s="81">
        <v>1</v>
      </c>
    </row>
    <row r="386" spans="1:20" x14ac:dyDescent="0.25">
      <c r="A386" s="81">
        <v>12</v>
      </c>
      <c r="B386" s="81">
        <v>2</v>
      </c>
      <c r="C386" s="81" t="s">
        <v>4</v>
      </c>
      <c r="D386" s="81" t="s">
        <v>63</v>
      </c>
      <c r="G386" s="81">
        <v>6</v>
      </c>
      <c r="R386" s="83">
        <f t="shared" ref="R386:R449" si="6">SUM(E386:Q386)/13</f>
        <v>0.46153846153846156</v>
      </c>
      <c r="S386" s="82" t="s">
        <v>62</v>
      </c>
      <c r="T386" s="81">
        <v>2</v>
      </c>
    </row>
    <row r="387" spans="1:20" x14ac:dyDescent="0.25">
      <c r="A387" s="81">
        <v>13</v>
      </c>
      <c r="B387" s="81">
        <v>2</v>
      </c>
      <c r="C387" s="81" t="s">
        <v>4</v>
      </c>
      <c r="D387" s="81" t="s">
        <v>63</v>
      </c>
      <c r="E387" s="81">
        <v>8</v>
      </c>
      <c r="F387" s="81">
        <v>6</v>
      </c>
      <c r="G387" s="81">
        <v>7</v>
      </c>
      <c r="H387" s="81">
        <v>0</v>
      </c>
      <c r="I387" s="81">
        <v>0</v>
      </c>
      <c r="J387" s="81">
        <v>6</v>
      </c>
      <c r="K387" s="81">
        <v>0</v>
      </c>
      <c r="L387" s="81">
        <v>0</v>
      </c>
      <c r="M387" s="81">
        <v>0</v>
      </c>
      <c r="N387" s="81">
        <v>1</v>
      </c>
      <c r="O387" s="81">
        <v>0</v>
      </c>
      <c r="P387" s="81">
        <v>1</v>
      </c>
      <c r="Q387" s="81">
        <v>0</v>
      </c>
      <c r="R387" s="83">
        <f t="shared" si="6"/>
        <v>2.2307692307692308</v>
      </c>
      <c r="S387" s="82" t="s">
        <v>62</v>
      </c>
      <c r="T387" s="81">
        <v>2</v>
      </c>
    </row>
    <row r="388" spans="1:20" x14ac:dyDescent="0.25">
      <c r="A388" s="81">
        <v>14</v>
      </c>
      <c r="B388" s="81">
        <v>1</v>
      </c>
      <c r="C388" s="81" t="s">
        <v>4</v>
      </c>
      <c r="D388" s="81" t="s">
        <v>63</v>
      </c>
      <c r="E388" s="81">
        <v>6</v>
      </c>
      <c r="F388" s="81">
        <v>6</v>
      </c>
      <c r="G388" s="81">
        <v>8</v>
      </c>
      <c r="H388" s="81">
        <v>9</v>
      </c>
      <c r="I388" s="81">
        <v>8</v>
      </c>
      <c r="J388" s="81">
        <v>7</v>
      </c>
      <c r="K388" s="81">
        <v>7</v>
      </c>
      <c r="L388" s="81">
        <v>6</v>
      </c>
      <c r="M388" s="81">
        <v>7</v>
      </c>
      <c r="N388" s="81">
        <v>6</v>
      </c>
      <c r="O388" s="81">
        <v>6</v>
      </c>
      <c r="P388" s="81">
        <v>6</v>
      </c>
      <c r="Q388" s="81">
        <v>8</v>
      </c>
      <c r="R388" s="83">
        <f t="shared" si="6"/>
        <v>6.9230769230769234</v>
      </c>
      <c r="S388" s="82" t="s">
        <v>61</v>
      </c>
      <c r="T388" s="81">
        <v>1</v>
      </c>
    </row>
    <row r="389" spans="1:20" x14ac:dyDescent="0.25">
      <c r="A389" s="81">
        <v>15</v>
      </c>
      <c r="B389" s="81">
        <v>1</v>
      </c>
      <c r="C389" s="81" t="s">
        <v>4</v>
      </c>
      <c r="D389" s="81" t="s">
        <v>63</v>
      </c>
      <c r="E389" s="81">
        <v>6</v>
      </c>
      <c r="F389" s="81">
        <v>8</v>
      </c>
      <c r="G389" s="81">
        <v>7</v>
      </c>
      <c r="H389" s="81">
        <v>8</v>
      </c>
      <c r="I389" s="81">
        <v>9</v>
      </c>
      <c r="J389" s="81">
        <v>6</v>
      </c>
      <c r="K389" s="81">
        <v>7</v>
      </c>
      <c r="L389" s="81">
        <v>7</v>
      </c>
      <c r="M389" s="81">
        <v>6</v>
      </c>
      <c r="N389" s="81">
        <v>7</v>
      </c>
      <c r="O389" s="81">
        <v>6</v>
      </c>
      <c r="P389" s="81">
        <v>6</v>
      </c>
      <c r="Q389" s="81">
        <v>9</v>
      </c>
      <c r="R389" s="83">
        <f t="shared" si="6"/>
        <v>7.0769230769230766</v>
      </c>
      <c r="S389" s="82" t="s">
        <v>61</v>
      </c>
      <c r="T389" s="81">
        <v>1</v>
      </c>
    </row>
    <row r="390" spans="1:20" x14ac:dyDescent="0.25">
      <c r="A390" s="81">
        <v>16</v>
      </c>
      <c r="B390" s="81">
        <v>1</v>
      </c>
      <c r="C390" s="81" t="s">
        <v>4</v>
      </c>
      <c r="D390" s="81" t="s">
        <v>63</v>
      </c>
      <c r="E390" s="81">
        <v>6</v>
      </c>
      <c r="F390" s="81">
        <v>6</v>
      </c>
      <c r="G390" s="81">
        <v>7</v>
      </c>
      <c r="H390" s="81">
        <v>7</v>
      </c>
      <c r="I390" s="81">
        <v>7</v>
      </c>
      <c r="J390" s="81">
        <v>8</v>
      </c>
      <c r="K390" s="81">
        <v>7</v>
      </c>
      <c r="L390" s="81">
        <v>6</v>
      </c>
      <c r="M390" s="81">
        <v>8</v>
      </c>
      <c r="N390" s="81">
        <v>6</v>
      </c>
      <c r="O390" s="81">
        <v>6</v>
      </c>
      <c r="P390" s="81">
        <v>6</v>
      </c>
      <c r="Q390" s="81">
        <v>6</v>
      </c>
      <c r="R390" s="83">
        <f t="shared" si="6"/>
        <v>6.615384615384615</v>
      </c>
      <c r="S390" s="82" t="s">
        <v>61</v>
      </c>
      <c r="T390" s="81">
        <v>1</v>
      </c>
    </row>
    <row r="391" spans="1:20" x14ac:dyDescent="0.25">
      <c r="A391" s="81">
        <v>17</v>
      </c>
      <c r="B391" s="81">
        <v>1</v>
      </c>
      <c r="C391" s="81" t="s">
        <v>4</v>
      </c>
      <c r="D391" s="81" t="s">
        <v>63</v>
      </c>
      <c r="E391" s="81">
        <v>0</v>
      </c>
      <c r="F391" s="81">
        <v>5</v>
      </c>
      <c r="G391" s="81">
        <v>7</v>
      </c>
      <c r="H391" s="81">
        <v>0</v>
      </c>
      <c r="I391" s="81">
        <v>3</v>
      </c>
      <c r="J391" s="81">
        <v>6</v>
      </c>
      <c r="K391" s="81">
        <v>0</v>
      </c>
      <c r="L391" s="81">
        <v>0</v>
      </c>
      <c r="M391" s="81">
        <v>0</v>
      </c>
      <c r="N391" s="81">
        <v>0</v>
      </c>
      <c r="O391" s="81">
        <v>0</v>
      </c>
      <c r="P391" s="81">
        <v>0</v>
      </c>
      <c r="Q391" s="81">
        <v>0</v>
      </c>
      <c r="R391" s="83">
        <f t="shared" si="6"/>
        <v>1.6153846153846154</v>
      </c>
      <c r="S391" s="82" t="s">
        <v>62</v>
      </c>
      <c r="T391" s="81">
        <v>2</v>
      </c>
    </row>
    <row r="392" spans="1:20" x14ac:dyDescent="0.25">
      <c r="A392" s="81">
        <v>18</v>
      </c>
      <c r="B392" s="81">
        <v>2</v>
      </c>
      <c r="C392" s="81" t="s">
        <v>4</v>
      </c>
      <c r="D392" s="81" t="s">
        <v>63</v>
      </c>
      <c r="E392" s="81">
        <v>0</v>
      </c>
      <c r="F392" s="81">
        <v>0</v>
      </c>
      <c r="G392" s="81">
        <v>6</v>
      </c>
      <c r="H392" s="81">
        <v>0</v>
      </c>
      <c r="I392" s="81">
        <v>0</v>
      </c>
      <c r="J392" s="81">
        <v>0</v>
      </c>
      <c r="K392" s="81">
        <v>0</v>
      </c>
      <c r="L392" s="81">
        <v>0</v>
      </c>
      <c r="M392" s="81">
        <v>0</v>
      </c>
      <c r="N392" s="81">
        <v>0</v>
      </c>
      <c r="O392" s="81">
        <v>0</v>
      </c>
      <c r="P392" s="81">
        <v>0</v>
      </c>
      <c r="Q392" s="81">
        <v>0</v>
      </c>
      <c r="R392" s="83">
        <f t="shared" si="6"/>
        <v>0.46153846153846156</v>
      </c>
      <c r="S392" s="82" t="s">
        <v>62</v>
      </c>
      <c r="T392" s="81">
        <v>2</v>
      </c>
    </row>
    <row r="393" spans="1:20" x14ac:dyDescent="0.25">
      <c r="A393" s="81">
        <v>19</v>
      </c>
      <c r="B393" s="81">
        <v>2</v>
      </c>
      <c r="C393" s="81" t="s">
        <v>4</v>
      </c>
      <c r="D393" s="81" t="s">
        <v>63</v>
      </c>
      <c r="E393" s="81">
        <v>0</v>
      </c>
      <c r="F393" s="81">
        <v>5</v>
      </c>
      <c r="G393" s="81">
        <v>7</v>
      </c>
      <c r="R393" s="83">
        <f t="shared" si="6"/>
        <v>0.92307692307692313</v>
      </c>
      <c r="S393" s="82" t="s">
        <v>62</v>
      </c>
      <c r="T393" s="81">
        <v>2</v>
      </c>
    </row>
    <row r="394" spans="1:20" x14ac:dyDescent="0.25">
      <c r="A394" s="81">
        <v>20</v>
      </c>
      <c r="B394" s="81">
        <v>1</v>
      </c>
      <c r="C394" s="81" t="s">
        <v>4</v>
      </c>
      <c r="D394" s="81" t="s">
        <v>63</v>
      </c>
      <c r="E394" s="81">
        <v>0</v>
      </c>
      <c r="F394" s="81">
        <v>5</v>
      </c>
      <c r="G394" s="81">
        <v>7</v>
      </c>
      <c r="R394" s="83">
        <f t="shared" si="6"/>
        <v>0.92307692307692313</v>
      </c>
      <c r="S394" s="82" t="s">
        <v>62</v>
      </c>
      <c r="T394" s="81">
        <v>2</v>
      </c>
    </row>
    <row r="395" spans="1:20" x14ac:dyDescent="0.25">
      <c r="A395" s="81">
        <v>21</v>
      </c>
      <c r="B395" s="81">
        <v>1</v>
      </c>
      <c r="C395" s="81" t="s">
        <v>4</v>
      </c>
      <c r="D395" s="81" t="s">
        <v>63</v>
      </c>
      <c r="E395" s="81">
        <v>7</v>
      </c>
      <c r="F395" s="81">
        <v>8</v>
      </c>
      <c r="G395" s="81">
        <v>8</v>
      </c>
      <c r="H395" s="81">
        <v>9</v>
      </c>
      <c r="I395" s="81">
        <v>7</v>
      </c>
      <c r="J395" s="81">
        <v>6</v>
      </c>
      <c r="K395" s="81">
        <v>8</v>
      </c>
      <c r="L395" s="81">
        <v>8</v>
      </c>
      <c r="M395" s="81">
        <v>8</v>
      </c>
      <c r="N395" s="81">
        <v>8</v>
      </c>
      <c r="O395" s="81">
        <v>7</v>
      </c>
      <c r="P395" s="81">
        <v>7</v>
      </c>
      <c r="Q395" s="81">
        <v>9</v>
      </c>
      <c r="R395" s="83">
        <f t="shared" si="6"/>
        <v>7.6923076923076925</v>
      </c>
      <c r="S395" s="82" t="s">
        <v>61</v>
      </c>
      <c r="T395" s="81">
        <v>1</v>
      </c>
    </row>
    <row r="396" spans="1:20" x14ac:dyDescent="0.25">
      <c r="A396" s="81">
        <v>22</v>
      </c>
      <c r="B396" s="81">
        <v>1</v>
      </c>
      <c r="C396" s="81" t="s">
        <v>4</v>
      </c>
      <c r="D396" s="81" t="s">
        <v>63</v>
      </c>
      <c r="E396" s="81">
        <v>0</v>
      </c>
      <c r="F396" s="81">
        <v>0</v>
      </c>
      <c r="G396" s="81">
        <v>8</v>
      </c>
      <c r="R396" s="83">
        <f t="shared" si="6"/>
        <v>0.61538461538461542</v>
      </c>
      <c r="S396" s="82" t="s">
        <v>62</v>
      </c>
      <c r="T396" s="81">
        <v>2</v>
      </c>
    </row>
    <row r="397" spans="1:20" x14ac:dyDescent="0.25">
      <c r="A397" s="81">
        <v>23</v>
      </c>
      <c r="B397" s="81">
        <v>1</v>
      </c>
      <c r="C397" s="81" t="s">
        <v>4</v>
      </c>
      <c r="D397" s="81" t="s">
        <v>63</v>
      </c>
      <c r="E397" s="81">
        <v>0</v>
      </c>
      <c r="F397" s="81">
        <v>0</v>
      </c>
      <c r="G397" s="81">
        <v>8</v>
      </c>
      <c r="R397" s="83">
        <f t="shared" si="6"/>
        <v>0.61538461538461542</v>
      </c>
      <c r="S397" s="82" t="s">
        <v>62</v>
      </c>
      <c r="T397" s="81">
        <v>2</v>
      </c>
    </row>
    <row r="398" spans="1:20" x14ac:dyDescent="0.25">
      <c r="A398" s="81">
        <v>24</v>
      </c>
      <c r="B398" s="81">
        <v>2</v>
      </c>
      <c r="C398" s="81" t="s">
        <v>4</v>
      </c>
      <c r="D398" s="81" t="s">
        <v>63</v>
      </c>
      <c r="E398" s="81">
        <v>8</v>
      </c>
      <c r="F398" s="81">
        <v>8</v>
      </c>
      <c r="G398" s="81">
        <v>8</v>
      </c>
      <c r="H398" s="81">
        <v>8</v>
      </c>
      <c r="I398" s="81">
        <v>7</v>
      </c>
      <c r="J398" s="81">
        <v>6</v>
      </c>
      <c r="K398" s="81">
        <v>7</v>
      </c>
      <c r="L398" s="81">
        <v>9</v>
      </c>
      <c r="M398" s="81">
        <v>8</v>
      </c>
      <c r="N398" s="81">
        <v>6</v>
      </c>
      <c r="O398" s="81">
        <v>6</v>
      </c>
      <c r="P398" s="81">
        <v>8</v>
      </c>
      <c r="Q398" s="81">
        <v>9</v>
      </c>
      <c r="R398" s="83">
        <f t="shared" si="6"/>
        <v>7.5384615384615383</v>
      </c>
      <c r="S398" s="82" t="s">
        <v>61</v>
      </c>
      <c r="T398" s="81">
        <v>1</v>
      </c>
    </row>
    <row r="399" spans="1:20" x14ac:dyDescent="0.25">
      <c r="A399" s="81">
        <v>25</v>
      </c>
      <c r="B399" s="81">
        <v>2</v>
      </c>
      <c r="C399" s="81" t="s">
        <v>4</v>
      </c>
      <c r="D399" s="81" t="s">
        <v>63</v>
      </c>
      <c r="E399" s="81">
        <v>8</v>
      </c>
      <c r="F399" s="81">
        <v>7</v>
      </c>
      <c r="G399" s="81">
        <v>8</v>
      </c>
      <c r="H399" s="81">
        <v>9</v>
      </c>
      <c r="I399" s="81">
        <v>7</v>
      </c>
      <c r="J399" s="81">
        <v>6</v>
      </c>
      <c r="K399" s="81">
        <v>8</v>
      </c>
      <c r="L399" s="81">
        <v>9</v>
      </c>
      <c r="M399" s="81">
        <v>8</v>
      </c>
      <c r="N399" s="81">
        <v>6</v>
      </c>
      <c r="O399" s="81">
        <v>6</v>
      </c>
      <c r="P399" s="81">
        <v>8</v>
      </c>
      <c r="Q399" s="81">
        <v>9</v>
      </c>
      <c r="R399" s="83">
        <f t="shared" si="6"/>
        <v>7.615384615384615</v>
      </c>
      <c r="S399" s="82" t="s">
        <v>61</v>
      </c>
      <c r="T399" s="81">
        <v>1</v>
      </c>
    </row>
    <row r="400" spans="1:20" x14ac:dyDescent="0.25">
      <c r="A400" s="81">
        <v>26</v>
      </c>
      <c r="B400" s="81">
        <v>1</v>
      </c>
      <c r="C400" s="81" t="s">
        <v>4</v>
      </c>
      <c r="D400" s="81" t="s">
        <v>63</v>
      </c>
      <c r="E400" s="81">
        <v>6</v>
      </c>
      <c r="F400" s="81">
        <v>7</v>
      </c>
      <c r="G400" s="81">
        <v>8</v>
      </c>
      <c r="H400" s="81">
        <v>8</v>
      </c>
      <c r="I400" s="81">
        <v>6</v>
      </c>
      <c r="J400" s="81">
        <v>6</v>
      </c>
      <c r="K400" s="81">
        <v>6</v>
      </c>
      <c r="L400" s="81">
        <v>6</v>
      </c>
      <c r="M400" s="81">
        <v>8</v>
      </c>
      <c r="N400" s="81">
        <v>6</v>
      </c>
      <c r="O400" s="81">
        <v>7</v>
      </c>
      <c r="P400" s="81">
        <v>6</v>
      </c>
      <c r="Q400" s="81">
        <v>6</v>
      </c>
      <c r="R400" s="83">
        <f t="shared" si="6"/>
        <v>6.615384615384615</v>
      </c>
      <c r="S400" s="82" t="s">
        <v>61</v>
      </c>
      <c r="T400" s="81">
        <v>1</v>
      </c>
    </row>
    <row r="401" spans="1:20" x14ac:dyDescent="0.25">
      <c r="A401" s="81">
        <v>27</v>
      </c>
      <c r="B401" s="81">
        <v>2</v>
      </c>
      <c r="C401" s="81" t="s">
        <v>4</v>
      </c>
      <c r="D401" s="81" t="s">
        <v>63</v>
      </c>
      <c r="E401" s="81">
        <v>6</v>
      </c>
      <c r="F401" s="81">
        <v>8</v>
      </c>
      <c r="G401" s="81">
        <v>8</v>
      </c>
      <c r="H401" s="81">
        <v>7</v>
      </c>
      <c r="I401" s="81">
        <v>6</v>
      </c>
      <c r="J401" s="81">
        <v>8</v>
      </c>
      <c r="K401" s="81">
        <v>8</v>
      </c>
      <c r="L401" s="81">
        <v>7</v>
      </c>
      <c r="M401" s="81">
        <v>8</v>
      </c>
      <c r="N401" s="81">
        <v>8</v>
      </c>
      <c r="O401" s="81">
        <v>8</v>
      </c>
      <c r="P401" s="81">
        <v>7</v>
      </c>
      <c r="Q401" s="81">
        <v>6</v>
      </c>
      <c r="R401" s="83">
        <f t="shared" si="6"/>
        <v>7.3076923076923075</v>
      </c>
      <c r="S401" s="82" t="s">
        <v>61</v>
      </c>
      <c r="T401" s="81">
        <v>1</v>
      </c>
    </row>
    <row r="402" spans="1:20" x14ac:dyDescent="0.25">
      <c r="A402" s="81">
        <v>28</v>
      </c>
      <c r="B402" s="81">
        <v>1</v>
      </c>
      <c r="C402" s="81" t="s">
        <v>4</v>
      </c>
      <c r="D402" s="81" t="s">
        <v>63</v>
      </c>
      <c r="E402" s="81">
        <v>0</v>
      </c>
      <c r="F402" s="81">
        <v>0</v>
      </c>
      <c r="G402" s="81">
        <v>6</v>
      </c>
      <c r="R402" s="83">
        <f t="shared" si="6"/>
        <v>0.46153846153846156</v>
      </c>
      <c r="S402" s="82" t="s">
        <v>62</v>
      </c>
      <c r="T402" s="81">
        <v>2</v>
      </c>
    </row>
    <row r="403" spans="1:20" x14ac:dyDescent="0.25">
      <c r="A403" s="81">
        <v>29</v>
      </c>
      <c r="B403" s="81">
        <v>2</v>
      </c>
      <c r="C403" s="81" t="s">
        <v>4</v>
      </c>
      <c r="D403" s="81" t="s">
        <v>63</v>
      </c>
      <c r="E403" s="81">
        <v>7</v>
      </c>
      <c r="F403" s="81">
        <v>8</v>
      </c>
      <c r="G403" s="81">
        <v>8</v>
      </c>
      <c r="H403" s="81">
        <v>8</v>
      </c>
      <c r="I403" s="81">
        <v>7</v>
      </c>
      <c r="J403" s="81">
        <v>7</v>
      </c>
      <c r="K403" s="81">
        <v>6</v>
      </c>
      <c r="L403" s="81">
        <v>8</v>
      </c>
      <c r="M403" s="81">
        <v>7</v>
      </c>
      <c r="N403" s="81">
        <v>7</v>
      </c>
      <c r="O403" s="81">
        <v>10</v>
      </c>
      <c r="P403" s="81">
        <v>6</v>
      </c>
      <c r="Q403" s="81">
        <v>8</v>
      </c>
      <c r="R403" s="83">
        <f t="shared" si="6"/>
        <v>7.4615384615384617</v>
      </c>
      <c r="S403" s="82" t="s">
        <v>61</v>
      </c>
      <c r="T403" s="81">
        <v>1</v>
      </c>
    </row>
    <row r="404" spans="1:20" x14ac:dyDescent="0.25">
      <c r="A404" s="81">
        <v>30</v>
      </c>
      <c r="B404" s="81">
        <v>2</v>
      </c>
      <c r="C404" s="81" t="s">
        <v>4</v>
      </c>
      <c r="D404" s="81" t="s">
        <v>63</v>
      </c>
      <c r="E404" s="81">
        <v>6</v>
      </c>
      <c r="F404" s="81">
        <v>8</v>
      </c>
      <c r="G404" s="81">
        <v>8</v>
      </c>
      <c r="H404" s="81">
        <v>8</v>
      </c>
      <c r="I404" s="81">
        <v>7</v>
      </c>
      <c r="J404" s="81">
        <v>6</v>
      </c>
      <c r="K404" s="81">
        <v>7</v>
      </c>
      <c r="L404" s="81">
        <v>9</v>
      </c>
      <c r="M404" s="81">
        <v>7</v>
      </c>
      <c r="N404" s="81">
        <v>8</v>
      </c>
      <c r="O404" s="81">
        <v>8</v>
      </c>
      <c r="P404" s="81">
        <v>8</v>
      </c>
      <c r="Q404" s="81">
        <v>8</v>
      </c>
      <c r="R404" s="83">
        <f t="shared" si="6"/>
        <v>7.5384615384615383</v>
      </c>
      <c r="S404" s="82" t="s">
        <v>61</v>
      </c>
      <c r="T404" s="81">
        <v>1</v>
      </c>
    </row>
    <row r="405" spans="1:20" x14ac:dyDescent="0.25">
      <c r="A405" s="81">
        <v>31</v>
      </c>
      <c r="B405" s="81">
        <v>2</v>
      </c>
      <c r="C405" s="81" t="s">
        <v>4</v>
      </c>
      <c r="D405" s="81" t="s">
        <v>63</v>
      </c>
      <c r="E405" s="81">
        <v>6</v>
      </c>
      <c r="F405" s="81">
        <v>6</v>
      </c>
      <c r="G405" s="81">
        <v>8</v>
      </c>
      <c r="H405" s="81">
        <v>7</v>
      </c>
      <c r="I405" s="81">
        <v>6</v>
      </c>
      <c r="J405" s="81">
        <v>6</v>
      </c>
      <c r="K405" s="81">
        <v>8</v>
      </c>
      <c r="L405" s="81">
        <v>9</v>
      </c>
      <c r="M405" s="81">
        <v>6</v>
      </c>
      <c r="N405" s="81">
        <v>7</v>
      </c>
      <c r="O405" s="81">
        <v>6</v>
      </c>
      <c r="P405" s="81">
        <v>7</v>
      </c>
      <c r="Q405" s="81">
        <v>9</v>
      </c>
      <c r="R405" s="83">
        <f t="shared" si="6"/>
        <v>7</v>
      </c>
      <c r="S405" s="82" t="s">
        <v>61</v>
      </c>
      <c r="T405" s="81">
        <v>1</v>
      </c>
    </row>
    <row r="406" spans="1:20" x14ac:dyDescent="0.25">
      <c r="A406" s="81">
        <v>32</v>
      </c>
      <c r="B406" s="81">
        <v>1</v>
      </c>
      <c r="C406" s="81" t="s">
        <v>4</v>
      </c>
      <c r="D406" s="81" t="s">
        <v>63</v>
      </c>
      <c r="E406" s="81">
        <v>6</v>
      </c>
      <c r="F406" s="81">
        <v>6</v>
      </c>
      <c r="G406" s="81">
        <v>8</v>
      </c>
      <c r="H406" s="81">
        <v>7</v>
      </c>
      <c r="I406" s="81">
        <v>6</v>
      </c>
      <c r="J406" s="81">
        <v>6</v>
      </c>
      <c r="K406" s="81">
        <v>6</v>
      </c>
      <c r="L406" s="81">
        <v>6</v>
      </c>
      <c r="M406" s="81">
        <v>7</v>
      </c>
      <c r="N406" s="81">
        <v>8</v>
      </c>
      <c r="O406" s="81">
        <v>6</v>
      </c>
      <c r="P406" s="81">
        <v>7</v>
      </c>
      <c r="Q406" s="81">
        <v>6</v>
      </c>
      <c r="R406" s="83">
        <f t="shared" si="6"/>
        <v>6.5384615384615383</v>
      </c>
      <c r="S406" s="82" t="s">
        <v>61</v>
      </c>
      <c r="T406" s="81">
        <v>1</v>
      </c>
    </row>
    <row r="407" spans="1:20" x14ac:dyDescent="0.25">
      <c r="A407" s="81">
        <v>33</v>
      </c>
      <c r="B407" s="81">
        <v>2</v>
      </c>
      <c r="C407" s="81" t="s">
        <v>4</v>
      </c>
      <c r="D407" s="81" t="s">
        <v>63</v>
      </c>
      <c r="E407" s="81">
        <v>0</v>
      </c>
      <c r="F407" s="81">
        <v>0</v>
      </c>
      <c r="G407" s="81">
        <v>6</v>
      </c>
      <c r="R407" s="83">
        <f t="shared" si="6"/>
        <v>0.46153846153846156</v>
      </c>
      <c r="S407" s="82" t="s">
        <v>62</v>
      </c>
      <c r="T407" s="81">
        <v>2</v>
      </c>
    </row>
    <row r="408" spans="1:20" x14ac:dyDescent="0.25">
      <c r="A408" s="81">
        <v>34</v>
      </c>
      <c r="B408" s="81">
        <v>1</v>
      </c>
      <c r="C408" s="81" t="s">
        <v>4</v>
      </c>
      <c r="D408" s="81" t="s">
        <v>63</v>
      </c>
      <c r="E408" s="81">
        <v>0</v>
      </c>
      <c r="F408" s="81">
        <v>0</v>
      </c>
      <c r="G408" s="81">
        <v>8</v>
      </c>
      <c r="R408" s="83">
        <f t="shared" si="6"/>
        <v>0.61538461538461542</v>
      </c>
      <c r="S408" s="82" t="s">
        <v>62</v>
      </c>
      <c r="T408" s="81">
        <v>2</v>
      </c>
    </row>
    <row r="409" spans="1:20" x14ac:dyDescent="0.25">
      <c r="A409" s="81">
        <v>35</v>
      </c>
      <c r="B409" s="81">
        <v>1</v>
      </c>
      <c r="C409" s="81" t="s">
        <v>4</v>
      </c>
      <c r="D409" s="81" t="s">
        <v>63</v>
      </c>
      <c r="E409" s="81">
        <v>0</v>
      </c>
      <c r="F409" s="81">
        <v>0</v>
      </c>
      <c r="G409" s="81">
        <v>8</v>
      </c>
      <c r="R409" s="83">
        <f t="shared" si="6"/>
        <v>0.61538461538461542</v>
      </c>
      <c r="S409" s="82" t="s">
        <v>62</v>
      </c>
      <c r="T409" s="81">
        <v>2</v>
      </c>
    </row>
    <row r="410" spans="1:20" x14ac:dyDescent="0.25">
      <c r="A410" s="81">
        <v>36</v>
      </c>
      <c r="B410" s="81">
        <v>2</v>
      </c>
      <c r="C410" s="81" t="s">
        <v>4</v>
      </c>
      <c r="D410" s="81" t="s">
        <v>63</v>
      </c>
      <c r="E410" s="81">
        <v>7</v>
      </c>
      <c r="F410" s="81">
        <v>7</v>
      </c>
      <c r="G410" s="81">
        <v>8</v>
      </c>
      <c r="H410" s="81">
        <v>8</v>
      </c>
      <c r="I410" s="81">
        <v>6</v>
      </c>
      <c r="J410" s="81">
        <v>8</v>
      </c>
      <c r="K410" s="81">
        <v>8</v>
      </c>
      <c r="L410" s="81">
        <v>9</v>
      </c>
      <c r="M410" s="81">
        <v>7</v>
      </c>
      <c r="N410" s="81">
        <v>8</v>
      </c>
      <c r="O410" s="81">
        <v>6</v>
      </c>
      <c r="P410" s="81">
        <v>7</v>
      </c>
      <c r="Q410" s="81">
        <v>8</v>
      </c>
      <c r="R410" s="83">
        <f t="shared" si="6"/>
        <v>7.4615384615384617</v>
      </c>
      <c r="S410" s="82" t="s">
        <v>61</v>
      </c>
      <c r="T410" s="81">
        <v>1</v>
      </c>
    </row>
    <row r="411" spans="1:20" x14ac:dyDescent="0.25">
      <c r="A411" s="81">
        <v>37</v>
      </c>
      <c r="B411" s="81">
        <v>2</v>
      </c>
      <c r="C411" s="81" t="s">
        <v>4</v>
      </c>
      <c r="D411" s="81" t="s">
        <v>63</v>
      </c>
      <c r="E411" s="81">
        <v>8</v>
      </c>
      <c r="F411" s="81">
        <v>6</v>
      </c>
      <c r="G411" s="81">
        <v>8</v>
      </c>
      <c r="H411" s="81">
        <v>6</v>
      </c>
      <c r="I411" s="81">
        <v>6</v>
      </c>
      <c r="J411" s="81">
        <v>6</v>
      </c>
      <c r="K411" s="81">
        <v>6</v>
      </c>
      <c r="L411" s="81">
        <v>9</v>
      </c>
      <c r="M411" s="81">
        <v>8</v>
      </c>
      <c r="N411" s="81">
        <v>6</v>
      </c>
      <c r="O411" s="81">
        <v>10</v>
      </c>
      <c r="P411" s="81">
        <v>6</v>
      </c>
      <c r="Q411" s="81">
        <v>7</v>
      </c>
      <c r="R411" s="83">
        <f t="shared" si="6"/>
        <v>7.0769230769230766</v>
      </c>
      <c r="S411" s="82" t="s">
        <v>61</v>
      </c>
      <c r="T411" s="81">
        <v>1</v>
      </c>
    </row>
    <row r="412" spans="1:20" x14ac:dyDescent="0.25">
      <c r="A412" s="81">
        <v>38</v>
      </c>
      <c r="B412" s="81">
        <v>1</v>
      </c>
      <c r="C412" s="81" t="s">
        <v>4</v>
      </c>
      <c r="D412" s="81" t="s">
        <v>63</v>
      </c>
      <c r="E412" s="81">
        <v>6</v>
      </c>
      <c r="F412" s="81">
        <v>6</v>
      </c>
      <c r="G412" s="81">
        <v>8</v>
      </c>
      <c r="H412" s="81">
        <v>8</v>
      </c>
      <c r="I412" s="81">
        <v>7</v>
      </c>
      <c r="J412" s="81">
        <v>6</v>
      </c>
      <c r="K412" s="81">
        <v>7</v>
      </c>
      <c r="L412" s="81">
        <v>6</v>
      </c>
      <c r="M412" s="81">
        <v>6</v>
      </c>
      <c r="N412" s="81">
        <v>6</v>
      </c>
      <c r="O412" s="81">
        <v>6</v>
      </c>
      <c r="P412" s="81">
        <v>7</v>
      </c>
      <c r="Q412" s="81">
        <v>7</v>
      </c>
      <c r="R412" s="83">
        <f t="shared" si="6"/>
        <v>6.615384615384615</v>
      </c>
      <c r="S412" s="82" t="s">
        <v>61</v>
      </c>
      <c r="T412" s="81">
        <v>1</v>
      </c>
    </row>
    <row r="413" spans="1:20" x14ac:dyDescent="0.25">
      <c r="A413" s="81">
        <v>39</v>
      </c>
      <c r="B413" s="81">
        <v>2</v>
      </c>
      <c r="C413" s="81" t="s">
        <v>4</v>
      </c>
      <c r="D413" s="81" t="s">
        <v>63</v>
      </c>
      <c r="E413" s="81">
        <v>0</v>
      </c>
      <c r="F413" s="81">
        <v>0</v>
      </c>
      <c r="G413" s="81">
        <v>8</v>
      </c>
      <c r="R413" s="83">
        <f t="shared" si="6"/>
        <v>0.61538461538461542</v>
      </c>
      <c r="S413" s="82" t="s">
        <v>62</v>
      </c>
      <c r="T413" s="81">
        <v>2</v>
      </c>
    </row>
    <row r="414" spans="1:20" x14ac:dyDescent="0.25">
      <c r="A414" s="81">
        <v>40</v>
      </c>
      <c r="B414" s="81">
        <v>1</v>
      </c>
      <c r="C414" s="81" t="s">
        <v>4</v>
      </c>
      <c r="D414" s="81" t="s">
        <v>63</v>
      </c>
      <c r="E414" s="81">
        <v>7</v>
      </c>
      <c r="F414" s="81">
        <v>7</v>
      </c>
      <c r="G414" s="81">
        <v>7</v>
      </c>
      <c r="H414" s="81">
        <v>6</v>
      </c>
      <c r="I414" s="81">
        <v>7</v>
      </c>
      <c r="J414" s="81">
        <v>6</v>
      </c>
      <c r="K414" s="81">
        <v>6</v>
      </c>
      <c r="L414" s="81">
        <v>7</v>
      </c>
      <c r="M414" s="81">
        <v>6</v>
      </c>
      <c r="N414" s="81">
        <v>6</v>
      </c>
      <c r="O414" s="81">
        <v>6</v>
      </c>
      <c r="P414" s="81">
        <v>6</v>
      </c>
      <c r="Q414" s="81">
        <v>6</v>
      </c>
      <c r="R414" s="83">
        <f t="shared" si="6"/>
        <v>6.384615384615385</v>
      </c>
      <c r="S414" s="82" t="s">
        <v>61</v>
      </c>
      <c r="T414" s="81">
        <v>1</v>
      </c>
    </row>
    <row r="415" spans="1:20" x14ac:dyDescent="0.25">
      <c r="A415" s="81">
        <v>41</v>
      </c>
      <c r="B415" s="81">
        <v>1</v>
      </c>
      <c r="C415" s="81" t="s">
        <v>4</v>
      </c>
      <c r="D415" s="81" t="s">
        <v>63</v>
      </c>
      <c r="E415" s="81">
        <v>6</v>
      </c>
      <c r="F415" s="81">
        <v>8</v>
      </c>
      <c r="G415" s="81">
        <v>7</v>
      </c>
      <c r="H415" s="81">
        <v>8</v>
      </c>
      <c r="I415" s="81">
        <v>9</v>
      </c>
      <c r="J415" s="81">
        <v>8</v>
      </c>
      <c r="K415" s="81">
        <v>8</v>
      </c>
      <c r="L415" s="81">
        <v>9</v>
      </c>
      <c r="M415" s="81">
        <v>10</v>
      </c>
      <c r="N415" s="81">
        <v>7</v>
      </c>
      <c r="O415" s="81">
        <v>7</v>
      </c>
      <c r="P415" s="81">
        <v>8</v>
      </c>
      <c r="Q415" s="81">
        <v>9</v>
      </c>
      <c r="R415" s="83">
        <f t="shared" si="6"/>
        <v>8</v>
      </c>
      <c r="S415" s="82" t="s">
        <v>61</v>
      </c>
      <c r="T415" s="81">
        <v>1</v>
      </c>
    </row>
    <row r="416" spans="1:20" x14ac:dyDescent="0.25">
      <c r="A416" s="81">
        <v>42</v>
      </c>
      <c r="B416" s="81">
        <v>1</v>
      </c>
      <c r="C416" s="81" t="s">
        <v>4</v>
      </c>
      <c r="D416" s="81" t="s">
        <v>63</v>
      </c>
      <c r="R416" s="83">
        <f t="shared" si="6"/>
        <v>0</v>
      </c>
      <c r="S416" s="82" t="s">
        <v>62</v>
      </c>
      <c r="T416" s="81">
        <v>2</v>
      </c>
    </row>
    <row r="417" spans="1:20" x14ac:dyDescent="0.25">
      <c r="A417" s="81">
        <v>43</v>
      </c>
      <c r="B417" s="81">
        <v>1</v>
      </c>
      <c r="C417" s="81" t="s">
        <v>4</v>
      </c>
      <c r="D417" s="81" t="s">
        <v>63</v>
      </c>
      <c r="E417" s="81">
        <v>6</v>
      </c>
      <c r="F417" s="81">
        <v>8</v>
      </c>
      <c r="G417" s="81">
        <v>6</v>
      </c>
      <c r="H417" s="81">
        <v>7</v>
      </c>
      <c r="I417" s="81">
        <v>9</v>
      </c>
      <c r="J417" s="81">
        <v>8</v>
      </c>
      <c r="K417" s="81">
        <v>8</v>
      </c>
      <c r="L417" s="81">
        <v>7</v>
      </c>
      <c r="M417" s="81">
        <v>7</v>
      </c>
      <c r="N417" s="81">
        <v>7</v>
      </c>
      <c r="O417" s="81">
        <v>8</v>
      </c>
      <c r="P417" s="81">
        <v>8</v>
      </c>
      <c r="Q417" s="81">
        <v>9</v>
      </c>
      <c r="R417" s="83">
        <f t="shared" si="6"/>
        <v>7.5384615384615383</v>
      </c>
      <c r="S417" s="82" t="s">
        <v>61</v>
      </c>
      <c r="T417" s="81">
        <v>1</v>
      </c>
    </row>
    <row r="418" spans="1:20" x14ac:dyDescent="0.25">
      <c r="A418" s="81">
        <v>44</v>
      </c>
      <c r="B418" s="81">
        <v>2</v>
      </c>
      <c r="C418" s="81" t="s">
        <v>4</v>
      </c>
      <c r="D418" s="81" t="s">
        <v>63</v>
      </c>
      <c r="E418" s="81">
        <v>6</v>
      </c>
      <c r="F418" s="81">
        <v>7</v>
      </c>
      <c r="G418" s="81">
        <v>7</v>
      </c>
      <c r="H418" s="81">
        <v>6</v>
      </c>
      <c r="I418" s="81">
        <v>6</v>
      </c>
      <c r="J418" s="81">
        <v>6</v>
      </c>
      <c r="K418" s="81">
        <v>7</v>
      </c>
      <c r="L418" s="81">
        <v>6</v>
      </c>
      <c r="M418" s="81">
        <v>6</v>
      </c>
      <c r="N418" s="81">
        <v>6</v>
      </c>
      <c r="O418" s="81">
        <v>6</v>
      </c>
      <c r="P418" s="81">
        <v>6</v>
      </c>
      <c r="Q418" s="81">
        <v>7</v>
      </c>
      <c r="R418" s="83">
        <f t="shared" si="6"/>
        <v>6.3076923076923075</v>
      </c>
      <c r="S418" s="82" t="s">
        <v>61</v>
      </c>
      <c r="T418" s="81">
        <v>1</v>
      </c>
    </row>
    <row r="419" spans="1:20" x14ac:dyDescent="0.25">
      <c r="A419" s="81">
        <v>45</v>
      </c>
      <c r="B419" s="81">
        <v>2</v>
      </c>
      <c r="C419" s="81" t="s">
        <v>4</v>
      </c>
      <c r="D419" s="81" t="s">
        <v>63</v>
      </c>
      <c r="G419" s="81">
        <v>7</v>
      </c>
      <c r="R419" s="83">
        <f t="shared" si="6"/>
        <v>0.53846153846153844</v>
      </c>
      <c r="S419" s="82" t="s">
        <v>62</v>
      </c>
      <c r="T419" s="81">
        <v>2</v>
      </c>
    </row>
    <row r="420" spans="1:20" x14ac:dyDescent="0.25">
      <c r="A420" s="81">
        <v>1</v>
      </c>
      <c r="B420" s="81">
        <v>2</v>
      </c>
      <c r="C420" s="81" t="s">
        <v>5</v>
      </c>
      <c r="D420" s="81" t="s">
        <v>63</v>
      </c>
      <c r="E420" s="81">
        <v>7</v>
      </c>
      <c r="F420" s="81">
        <v>6</v>
      </c>
      <c r="G420" s="81">
        <v>9</v>
      </c>
      <c r="H420" s="81">
        <v>8</v>
      </c>
      <c r="I420" s="81">
        <v>6</v>
      </c>
      <c r="J420" s="81">
        <v>6</v>
      </c>
      <c r="K420" s="81">
        <v>8</v>
      </c>
      <c r="L420" s="81">
        <v>7</v>
      </c>
      <c r="M420" s="81">
        <v>7</v>
      </c>
      <c r="N420" s="81">
        <v>8</v>
      </c>
      <c r="O420" s="81">
        <v>6</v>
      </c>
      <c r="P420" s="81">
        <v>8</v>
      </c>
      <c r="Q420" s="81">
        <v>8</v>
      </c>
      <c r="R420" s="83">
        <f t="shared" si="6"/>
        <v>7.2307692307692308</v>
      </c>
      <c r="S420" s="82" t="s">
        <v>61</v>
      </c>
      <c r="T420" s="81">
        <v>1</v>
      </c>
    </row>
    <row r="421" spans="1:20" x14ac:dyDescent="0.25">
      <c r="A421" s="81">
        <v>2</v>
      </c>
      <c r="B421" s="81">
        <v>2</v>
      </c>
      <c r="C421" s="81" t="s">
        <v>5</v>
      </c>
      <c r="D421" s="81" t="s">
        <v>63</v>
      </c>
      <c r="R421" s="83">
        <f t="shared" si="6"/>
        <v>0</v>
      </c>
      <c r="S421" s="82" t="s">
        <v>62</v>
      </c>
      <c r="T421" s="81">
        <v>2</v>
      </c>
    </row>
    <row r="422" spans="1:20" x14ac:dyDescent="0.25">
      <c r="A422" s="81">
        <v>3</v>
      </c>
      <c r="B422" s="81">
        <v>2</v>
      </c>
      <c r="C422" s="81" t="s">
        <v>5</v>
      </c>
      <c r="D422" s="81" t="s">
        <v>63</v>
      </c>
      <c r="E422" s="81">
        <v>6</v>
      </c>
      <c r="F422" s="81">
        <v>6</v>
      </c>
      <c r="G422" s="81">
        <v>8</v>
      </c>
      <c r="H422" s="81">
        <v>8</v>
      </c>
      <c r="I422" s="81">
        <v>8</v>
      </c>
      <c r="J422" s="81">
        <v>7</v>
      </c>
      <c r="K422" s="81">
        <v>7</v>
      </c>
      <c r="L422" s="81">
        <v>7</v>
      </c>
      <c r="M422" s="81">
        <v>9</v>
      </c>
      <c r="N422" s="81">
        <v>7</v>
      </c>
      <c r="O422" s="81">
        <v>6</v>
      </c>
      <c r="P422" s="81">
        <v>7</v>
      </c>
      <c r="Q422" s="81">
        <v>9</v>
      </c>
      <c r="R422" s="83">
        <f t="shared" si="6"/>
        <v>7.3076923076923075</v>
      </c>
      <c r="S422" s="82" t="s">
        <v>61</v>
      </c>
      <c r="T422" s="81">
        <v>1</v>
      </c>
    </row>
    <row r="423" spans="1:20" x14ac:dyDescent="0.25">
      <c r="A423" s="81">
        <v>4</v>
      </c>
      <c r="B423" s="81">
        <v>2</v>
      </c>
      <c r="C423" s="81" t="s">
        <v>5</v>
      </c>
      <c r="D423" s="81" t="s">
        <v>63</v>
      </c>
      <c r="R423" s="83">
        <f t="shared" si="6"/>
        <v>0</v>
      </c>
      <c r="S423" s="82" t="s">
        <v>62</v>
      </c>
      <c r="T423" s="81">
        <v>2</v>
      </c>
    </row>
    <row r="424" spans="1:20" x14ac:dyDescent="0.25">
      <c r="A424" s="81">
        <v>5</v>
      </c>
      <c r="B424" s="81">
        <v>1</v>
      </c>
      <c r="C424" s="81" t="s">
        <v>5</v>
      </c>
      <c r="D424" s="81" t="s">
        <v>63</v>
      </c>
      <c r="E424" s="81">
        <v>7</v>
      </c>
      <c r="F424" s="81">
        <v>7</v>
      </c>
      <c r="G424" s="81">
        <v>8</v>
      </c>
      <c r="H424" s="81">
        <v>7</v>
      </c>
      <c r="I424" s="81">
        <v>8</v>
      </c>
      <c r="J424" s="81">
        <v>8</v>
      </c>
      <c r="K424" s="81">
        <v>7</v>
      </c>
      <c r="L424" s="81">
        <v>7</v>
      </c>
      <c r="M424" s="81">
        <v>9</v>
      </c>
      <c r="N424" s="81">
        <v>8</v>
      </c>
      <c r="O424" s="81">
        <v>6</v>
      </c>
      <c r="P424" s="81">
        <v>8</v>
      </c>
      <c r="Q424" s="81">
        <v>9</v>
      </c>
      <c r="R424" s="83">
        <f t="shared" si="6"/>
        <v>7.615384615384615</v>
      </c>
      <c r="S424" s="82" t="s">
        <v>61</v>
      </c>
      <c r="T424" s="81">
        <v>1</v>
      </c>
    </row>
    <row r="425" spans="1:20" x14ac:dyDescent="0.25">
      <c r="A425" s="81">
        <v>6</v>
      </c>
      <c r="B425" s="81">
        <v>2</v>
      </c>
      <c r="C425" s="81" t="s">
        <v>5</v>
      </c>
      <c r="D425" s="81" t="s">
        <v>63</v>
      </c>
      <c r="E425" s="81">
        <v>2</v>
      </c>
      <c r="R425" s="83">
        <f t="shared" si="6"/>
        <v>0.15384615384615385</v>
      </c>
      <c r="S425" s="82" t="s">
        <v>62</v>
      </c>
      <c r="T425" s="81">
        <v>2</v>
      </c>
    </row>
    <row r="426" spans="1:20" x14ac:dyDescent="0.25">
      <c r="A426" s="81">
        <v>7</v>
      </c>
      <c r="B426" s="81">
        <v>2</v>
      </c>
      <c r="C426" s="81" t="s">
        <v>5</v>
      </c>
      <c r="D426" s="81" t="s">
        <v>63</v>
      </c>
      <c r="E426" s="81">
        <v>8</v>
      </c>
      <c r="F426" s="81">
        <v>6</v>
      </c>
      <c r="G426" s="81">
        <v>6</v>
      </c>
      <c r="H426" s="81">
        <v>7</v>
      </c>
      <c r="I426" s="81">
        <v>6</v>
      </c>
      <c r="J426" s="81">
        <v>6</v>
      </c>
      <c r="K426" s="81">
        <v>6</v>
      </c>
      <c r="L426" s="81">
        <v>6</v>
      </c>
      <c r="M426" s="81">
        <v>6</v>
      </c>
      <c r="N426" s="81">
        <v>7</v>
      </c>
      <c r="O426" s="81">
        <v>6</v>
      </c>
      <c r="P426" s="81">
        <v>6</v>
      </c>
      <c r="Q426" s="81">
        <v>9</v>
      </c>
      <c r="R426" s="83">
        <f t="shared" si="6"/>
        <v>6.5384615384615383</v>
      </c>
      <c r="S426" s="82" t="s">
        <v>61</v>
      </c>
      <c r="T426" s="81">
        <v>1</v>
      </c>
    </row>
    <row r="427" spans="1:20" x14ac:dyDescent="0.25">
      <c r="A427" s="81">
        <v>8</v>
      </c>
      <c r="B427" s="81">
        <v>1</v>
      </c>
      <c r="C427" s="81" t="s">
        <v>5</v>
      </c>
      <c r="D427" s="81" t="s">
        <v>63</v>
      </c>
      <c r="R427" s="83">
        <f t="shared" si="6"/>
        <v>0</v>
      </c>
      <c r="S427" s="82" t="s">
        <v>62</v>
      </c>
      <c r="T427" s="81">
        <v>2</v>
      </c>
    </row>
    <row r="428" spans="1:20" x14ac:dyDescent="0.25">
      <c r="A428" s="81">
        <v>9</v>
      </c>
      <c r="B428" s="81">
        <v>2</v>
      </c>
      <c r="C428" s="81" t="s">
        <v>5</v>
      </c>
      <c r="D428" s="81" t="s">
        <v>63</v>
      </c>
      <c r="E428" s="81">
        <v>6</v>
      </c>
      <c r="F428" s="81">
        <v>6</v>
      </c>
      <c r="G428" s="81">
        <v>8</v>
      </c>
      <c r="H428" s="81">
        <v>8</v>
      </c>
      <c r="I428" s="81">
        <v>8</v>
      </c>
      <c r="J428" s="81">
        <v>6</v>
      </c>
      <c r="K428" s="81">
        <v>7</v>
      </c>
      <c r="L428" s="81">
        <v>6</v>
      </c>
      <c r="M428" s="81">
        <v>7</v>
      </c>
      <c r="N428" s="81">
        <v>6</v>
      </c>
      <c r="O428" s="81">
        <v>6</v>
      </c>
      <c r="P428" s="81">
        <v>6</v>
      </c>
      <c r="Q428" s="81">
        <v>9</v>
      </c>
      <c r="R428" s="83">
        <f t="shared" si="6"/>
        <v>6.8461538461538458</v>
      </c>
      <c r="S428" s="82" t="s">
        <v>61</v>
      </c>
      <c r="T428" s="81">
        <v>1</v>
      </c>
    </row>
    <row r="429" spans="1:20" x14ac:dyDescent="0.25">
      <c r="A429" s="81">
        <v>9</v>
      </c>
      <c r="B429" s="81">
        <v>1</v>
      </c>
      <c r="C429" s="81" t="s">
        <v>5</v>
      </c>
      <c r="D429" s="85" t="s">
        <v>63</v>
      </c>
      <c r="E429" s="81">
        <v>4</v>
      </c>
      <c r="F429" s="81">
        <v>2</v>
      </c>
      <c r="G429" s="81">
        <v>6</v>
      </c>
      <c r="H429" s="81">
        <v>8</v>
      </c>
      <c r="I429" s="81">
        <v>6</v>
      </c>
      <c r="J429" s="81">
        <v>2</v>
      </c>
      <c r="K429" s="81">
        <v>7</v>
      </c>
      <c r="L429" s="81">
        <v>4</v>
      </c>
      <c r="M429" s="81">
        <v>6</v>
      </c>
      <c r="N429" s="81">
        <v>3</v>
      </c>
      <c r="O429" s="81">
        <v>3</v>
      </c>
      <c r="P429" s="81">
        <v>6</v>
      </c>
      <c r="Q429" s="81">
        <v>6</v>
      </c>
      <c r="R429" s="83">
        <f t="shared" si="6"/>
        <v>4.8461538461538458</v>
      </c>
      <c r="S429" s="82" t="s">
        <v>62</v>
      </c>
      <c r="T429" s="81">
        <v>2</v>
      </c>
    </row>
    <row r="430" spans="1:20" x14ac:dyDescent="0.25">
      <c r="A430" s="81">
        <v>10</v>
      </c>
      <c r="B430" s="81">
        <v>2</v>
      </c>
      <c r="C430" s="81" t="s">
        <v>5</v>
      </c>
      <c r="D430" s="81" t="s">
        <v>63</v>
      </c>
      <c r="R430" s="83">
        <f t="shared" si="6"/>
        <v>0</v>
      </c>
      <c r="S430" s="82" t="s">
        <v>62</v>
      </c>
      <c r="T430" s="81">
        <v>2</v>
      </c>
    </row>
    <row r="431" spans="1:20" x14ac:dyDescent="0.25">
      <c r="A431" s="81">
        <v>11</v>
      </c>
      <c r="B431" s="81">
        <v>1</v>
      </c>
      <c r="C431" s="81" t="s">
        <v>5</v>
      </c>
      <c r="D431" s="81" t="s">
        <v>63</v>
      </c>
      <c r="R431" s="83">
        <f t="shared" si="6"/>
        <v>0</v>
      </c>
      <c r="S431" s="82" t="s">
        <v>62</v>
      </c>
      <c r="T431" s="81">
        <v>2</v>
      </c>
    </row>
    <row r="432" spans="1:20" x14ac:dyDescent="0.25">
      <c r="A432" s="81">
        <v>12</v>
      </c>
      <c r="B432" s="81">
        <v>1</v>
      </c>
      <c r="C432" s="81" t="s">
        <v>5</v>
      </c>
      <c r="D432" s="81" t="s">
        <v>63</v>
      </c>
      <c r="E432" s="81">
        <v>6</v>
      </c>
      <c r="F432" s="81">
        <v>6</v>
      </c>
      <c r="G432" s="81">
        <v>8</v>
      </c>
      <c r="H432" s="81">
        <v>8</v>
      </c>
      <c r="I432" s="81">
        <v>9</v>
      </c>
      <c r="J432" s="81">
        <v>6</v>
      </c>
      <c r="K432" s="81">
        <v>8</v>
      </c>
      <c r="L432" s="81">
        <v>7</v>
      </c>
      <c r="M432" s="81">
        <v>6</v>
      </c>
      <c r="N432" s="81">
        <v>7</v>
      </c>
      <c r="O432" s="81">
        <v>7</v>
      </c>
      <c r="P432" s="81">
        <v>8</v>
      </c>
      <c r="Q432" s="81">
        <v>8</v>
      </c>
      <c r="R432" s="83">
        <f t="shared" si="6"/>
        <v>7.2307692307692308</v>
      </c>
      <c r="S432" s="82" t="s">
        <v>61</v>
      </c>
      <c r="T432" s="81">
        <v>1</v>
      </c>
    </row>
    <row r="433" spans="1:20" x14ac:dyDescent="0.25">
      <c r="A433" s="81">
        <v>13</v>
      </c>
      <c r="B433" s="81">
        <v>1</v>
      </c>
      <c r="C433" s="81" t="s">
        <v>5</v>
      </c>
      <c r="D433" s="81" t="s">
        <v>63</v>
      </c>
      <c r="E433" s="81">
        <v>0</v>
      </c>
      <c r="F433" s="81">
        <v>0</v>
      </c>
      <c r="G433" s="81">
        <v>8</v>
      </c>
      <c r="H433" s="81">
        <v>0</v>
      </c>
      <c r="I433" s="81">
        <v>0</v>
      </c>
      <c r="J433" s="81">
        <v>0</v>
      </c>
      <c r="K433" s="81">
        <v>0</v>
      </c>
      <c r="L433" s="81">
        <v>0</v>
      </c>
      <c r="M433" s="81">
        <v>8</v>
      </c>
      <c r="N433" s="81">
        <v>0</v>
      </c>
      <c r="O433" s="81">
        <v>0</v>
      </c>
      <c r="P433" s="81">
        <v>0</v>
      </c>
      <c r="Q433" s="81">
        <v>0</v>
      </c>
      <c r="R433" s="83">
        <f t="shared" si="6"/>
        <v>1.2307692307692308</v>
      </c>
      <c r="S433" s="82" t="s">
        <v>62</v>
      </c>
      <c r="T433" s="81">
        <v>2</v>
      </c>
    </row>
    <row r="434" spans="1:20" x14ac:dyDescent="0.25">
      <c r="A434" s="81">
        <v>13</v>
      </c>
      <c r="B434" s="81">
        <v>1</v>
      </c>
      <c r="C434" s="81" t="s">
        <v>5</v>
      </c>
      <c r="D434" s="86" t="s">
        <v>63</v>
      </c>
      <c r="R434" s="83">
        <f t="shared" si="6"/>
        <v>0</v>
      </c>
      <c r="S434" s="82" t="s">
        <v>62</v>
      </c>
      <c r="T434" s="81">
        <v>2</v>
      </c>
    </row>
    <row r="435" spans="1:20" x14ac:dyDescent="0.25">
      <c r="A435" s="81">
        <v>14</v>
      </c>
      <c r="B435" s="81">
        <v>1</v>
      </c>
      <c r="C435" s="81" t="s">
        <v>5</v>
      </c>
      <c r="D435" s="85" t="s">
        <v>63</v>
      </c>
      <c r="E435" s="81">
        <v>6</v>
      </c>
      <c r="F435" s="81">
        <v>6</v>
      </c>
      <c r="G435" s="81">
        <v>7</v>
      </c>
      <c r="H435" s="81">
        <v>8</v>
      </c>
      <c r="I435" s="81">
        <v>6</v>
      </c>
      <c r="J435" s="81">
        <v>6</v>
      </c>
      <c r="K435" s="81">
        <v>6</v>
      </c>
      <c r="L435" s="81">
        <v>7</v>
      </c>
      <c r="M435" s="81">
        <v>6</v>
      </c>
      <c r="N435" s="81">
        <v>6</v>
      </c>
      <c r="O435" s="81">
        <v>6</v>
      </c>
      <c r="P435" s="81">
        <v>7</v>
      </c>
      <c r="Q435" s="81">
        <v>6</v>
      </c>
      <c r="R435" s="83">
        <f t="shared" si="6"/>
        <v>6.384615384615385</v>
      </c>
      <c r="S435" s="82" t="s">
        <v>61</v>
      </c>
      <c r="T435" s="81">
        <v>1</v>
      </c>
    </row>
    <row r="436" spans="1:20" x14ac:dyDescent="0.25">
      <c r="A436" s="81">
        <v>14</v>
      </c>
      <c r="B436" s="81">
        <v>1</v>
      </c>
      <c r="C436" s="81" t="s">
        <v>5</v>
      </c>
      <c r="D436" s="81" t="s">
        <v>63</v>
      </c>
      <c r="R436" s="83">
        <f t="shared" si="6"/>
        <v>0</v>
      </c>
      <c r="S436" s="82" t="s">
        <v>62</v>
      </c>
      <c r="T436" s="81">
        <v>2</v>
      </c>
    </row>
    <row r="437" spans="1:20" x14ac:dyDescent="0.25">
      <c r="A437" s="81">
        <v>15</v>
      </c>
      <c r="B437" s="81">
        <v>1</v>
      </c>
      <c r="C437" s="81" t="s">
        <v>5</v>
      </c>
      <c r="D437" s="81" t="s">
        <v>63</v>
      </c>
      <c r="R437" s="83">
        <f t="shared" si="6"/>
        <v>0</v>
      </c>
      <c r="S437" s="82" t="s">
        <v>62</v>
      </c>
      <c r="T437" s="81">
        <v>2</v>
      </c>
    </row>
    <row r="438" spans="1:20" x14ac:dyDescent="0.25">
      <c r="A438" s="81">
        <v>16</v>
      </c>
      <c r="B438" s="81">
        <v>1</v>
      </c>
      <c r="C438" s="81" t="s">
        <v>5</v>
      </c>
      <c r="D438" s="81" t="s">
        <v>63</v>
      </c>
      <c r="R438" s="83">
        <f t="shared" si="6"/>
        <v>0</v>
      </c>
      <c r="S438" s="82" t="s">
        <v>62</v>
      </c>
      <c r="T438" s="81">
        <v>2</v>
      </c>
    </row>
    <row r="439" spans="1:20" x14ac:dyDescent="0.25">
      <c r="A439" s="81">
        <v>17</v>
      </c>
      <c r="B439" s="81">
        <v>1</v>
      </c>
      <c r="C439" s="81" t="s">
        <v>5</v>
      </c>
      <c r="D439" s="81" t="s">
        <v>63</v>
      </c>
      <c r="E439" s="81">
        <v>6</v>
      </c>
      <c r="F439" s="81">
        <v>6</v>
      </c>
      <c r="G439" s="81">
        <v>8</v>
      </c>
      <c r="H439" s="81">
        <v>6</v>
      </c>
      <c r="I439" s="81">
        <v>7</v>
      </c>
      <c r="J439" s="81">
        <v>7</v>
      </c>
      <c r="K439" s="81">
        <v>8</v>
      </c>
      <c r="L439" s="81">
        <v>6</v>
      </c>
      <c r="M439" s="81">
        <v>7</v>
      </c>
      <c r="N439" s="81">
        <v>6</v>
      </c>
      <c r="O439" s="81">
        <v>6</v>
      </c>
      <c r="P439" s="81">
        <v>6</v>
      </c>
      <c r="Q439" s="81">
        <v>8</v>
      </c>
      <c r="R439" s="83">
        <f t="shared" si="6"/>
        <v>6.6923076923076925</v>
      </c>
      <c r="S439" s="82" t="s">
        <v>61</v>
      </c>
      <c r="T439" s="81">
        <v>1</v>
      </c>
    </row>
    <row r="440" spans="1:20" x14ac:dyDescent="0.25">
      <c r="A440" s="81">
        <v>18</v>
      </c>
      <c r="B440" s="81">
        <v>1</v>
      </c>
      <c r="C440" s="81" t="s">
        <v>5</v>
      </c>
      <c r="D440" s="81" t="s">
        <v>63</v>
      </c>
      <c r="R440" s="83">
        <f t="shared" si="6"/>
        <v>0</v>
      </c>
      <c r="S440" s="82" t="s">
        <v>62</v>
      </c>
      <c r="T440" s="81">
        <v>2</v>
      </c>
    </row>
    <row r="441" spans="1:20" x14ac:dyDescent="0.25">
      <c r="A441" s="81">
        <v>19</v>
      </c>
      <c r="B441" s="81">
        <v>1</v>
      </c>
      <c r="C441" s="81" t="s">
        <v>5</v>
      </c>
      <c r="D441" s="81" t="s">
        <v>63</v>
      </c>
      <c r="E441" s="81">
        <v>10</v>
      </c>
      <c r="F441" s="81">
        <v>6</v>
      </c>
      <c r="G441" s="81">
        <v>6</v>
      </c>
      <c r="H441" s="81">
        <v>7</v>
      </c>
      <c r="I441" s="81">
        <v>6</v>
      </c>
      <c r="J441" s="81">
        <v>7</v>
      </c>
      <c r="K441" s="81">
        <v>7</v>
      </c>
      <c r="L441" s="81">
        <v>7</v>
      </c>
      <c r="M441" s="81">
        <v>8</v>
      </c>
      <c r="N441" s="81">
        <v>7</v>
      </c>
      <c r="O441" s="81">
        <v>6</v>
      </c>
      <c r="P441" s="81">
        <v>6</v>
      </c>
      <c r="Q441" s="81">
        <v>9</v>
      </c>
      <c r="R441" s="83">
        <f t="shared" si="6"/>
        <v>7.0769230769230766</v>
      </c>
      <c r="S441" s="82" t="s">
        <v>61</v>
      </c>
      <c r="T441" s="81">
        <v>1</v>
      </c>
    </row>
    <row r="442" spans="1:20" x14ac:dyDescent="0.25">
      <c r="A442" s="81">
        <v>20</v>
      </c>
      <c r="B442" s="81">
        <v>1</v>
      </c>
      <c r="C442" s="81" t="s">
        <v>5</v>
      </c>
      <c r="D442" s="81" t="s">
        <v>63</v>
      </c>
      <c r="R442" s="83">
        <f t="shared" si="6"/>
        <v>0</v>
      </c>
      <c r="S442" s="82" t="s">
        <v>62</v>
      </c>
      <c r="T442" s="81">
        <v>2</v>
      </c>
    </row>
    <row r="443" spans="1:20" x14ac:dyDescent="0.25">
      <c r="A443" s="81">
        <v>21</v>
      </c>
      <c r="B443" s="81">
        <v>2</v>
      </c>
      <c r="C443" s="81" t="s">
        <v>5</v>
      </c>
      <c r="D443" s="81" t="s">
        <v>63</v>
      </c>
      <c r="E443" s="81">
        <v>10</v>
      </c>
      <c r="F443" s="81">
        <v>0</v>
      </c>
      <c r="G443" s="81">
        <v>0</v>
      </c>
      <c r="H443" s="81">
        <v>9</v>
      </c>
      <c r="I443" s="81">
        <v>9</v>
      </c>
      <c r="N443" s="81">
        <v>2</v>
      </c>
      <c r="R443" s="83">
        <f t="shared" si="6"/>
        <v>2.3076923076923075</v>
      </c>
      <c r="S443" s="82" t="s">
        <v>62</v>
      </c>
      <c r="T443" s="81">
        <v>2</v>
      </c>
    </row>
    <row r="444" spans="1:20" x14ac:dyDescent="0.25">
      <c r="A444" s="81">
        <v>22</v>
      </c>
      <c r="B444" s="81">
        <v>1</v>
      </c>
      <c r="C444" s="81" t="s">
        <v>5</v>
      </c>
      <c r="D444" s="81" t="s">
        <v>63</v>
      </c>
      <c r="E444" s="81">
        <v>7</v>
      </c>
      <c r="F444" s="81">
        <v>7</v>
      </c>
      <c r="G444" s="81">
        <v>8</v>
      </c>
      <c r="H444" s="81">
        <v>7</v>
      </c>
      <c r="I444" s="81">
        <v>8</v>
      </c>
      <c r="J444" s="81">
        <v>8</v>
      </c>
      <c r="K444" s="81">
        <v>8</v>
      </c>
      <c r="L444" s="81">
        <v>7</v>
      </c>
      <c r="M444" s="81">
        <v>7</v>
      </c>
      <c r="N444" s="81">
        <v>6</v>
      </c>
      <c r="O444" s="81">
        <v>6</v>
      </c>
      <c r="P444" s="81">
        <v>7</v>
      </c>
      <c r="Q444" s="81">
        <v>8</v>
      </c>
      <c r="R444" s="83">
        <f t="shared" si="6"/>
        <v>7.2307692307692308</v>
      </c>
      <c r="S444" s="82" t="s">
        <v>61</v>
      </c>
      <c r="T444" s="81">
        <v>1</v>
      </c>
    </row>
    <row r="445" spans="1:20" x14ac:dyDescent="0.25">
      <c r="A445" s="81">
        <v>23</v>
      </c>
      <c r="B445" s="81">
        <v>1</v>
      </c>
      <c r="C445" s="81" t="s">
        <v>5</v>
      </c>
      <c r="D445" s="81" t="s">
        <v>63</v>
      </c>
      <c r="E445" s="81">
        <v>0</v>
      </c>
      <c r="F445" s="81">
        <v>0</v>
      </c>
      <c r="G445" s="81">
        <v>7</v>
      </c>
      <c r="N445" s="81">
        <v>4</v>
      </c>
      <c r="R445" s="83">
        <f t="shared" si="6"/>
        <v>0.84615384615384615</v>
      </c>
      <c r="S445" s="82" t="s">
        <v>62</v>
      </c>
      <c r="T445" s="81">
        <v>2</v>
      </c>
    </row>
    <row r="446" spans="1:20" x14ac:dyDescent="0.25">
      <c r="A446" s="81">
        <v>24</v>
      </c>
      <c r="B446" s="81">
        <v>1</v>
      </c>
      <c r="C446" s="81" t="s">
        <v>5</v>
      </c>
      <c r="D446" s="81" t="s">
        <v>63</v>
      </c>
      <c r="E446" s="81">
        <v>7</v>
      </c>
      <c r="F446" s="81">
        <v>7</v>
      </c>
      <c r="G446" s="81">
        <v>7</v>
      </c>
      <c r="H446" s="81">
        <v>8</v>
      </c>
      <c r="I446" s="81">
        <v>7</v>
      </c>
      <c r="J446" s="81">
        <v>6</v>
      </c>
      <c r="K446" s="81">
        <v>8</v>
      </c>
      <c r="L446" s="81">
        <v>6</v>
      </c>
      <c r="M446" s="81">
        <v>10</v>
      </c>
      <c r="N446" s="81">
        <v>7</v>
      </c>
      <c r="O446" s="81">
        <v>6</v>
      </c>
      <c r="P446" s="81">
        <v>6</v>
      </c>
      <c r="Q446" s="81">
        <v>8</v>
      </c>
      <c r="R446" s="83">
        <f t="shared" si="6"/>
        <v>7.1538461538461542</v>
      </c>
      <c r="S446" s="82" t="s">
        <v>61</v>
      </c>
      <c r="T446" s="81">
        <v>1</v>
      </c>
    </row>
    <row r="447" spans="1:20" x14ac:dyDescent="0.25">
      <c r="A447" s="81">
        <v>25</v>
      </c>
      <c r="B447" s="81">
        <v>1</v>
      </c>
      <c r="C447" s="81" t="s">
        <v>5</v>
      </c>
      <c r="D447" s="81" t="s">
        <v>63</v>
      </c>
      <c r="E447" s="81">
        <v>0</v>
      </c>
      <c r="F447" s="81">
        <v>0</v>
      </c>
      <c r="G447" s="81">
        <v>5</v>
      </c>
      <c r="R447" s="83">
        <f t="shared" si="6"/>
        <v>0.38461538461538464</v>
      </c>
      <c r="S447" s="82" t="s">
        <v>62</v>
      </c>
      <c r="T447" s="81">
        <v>2</v>
      </c>
    </row>
    <row r="448" spans="1:20" x14ac:dyDescent="0.25">
      <c r="A448" s="81">
        <v>26</v>
      </c>
      <c r="B448" s="81">
        <v>2</v>
      </c>
      <c r="C448" s="81" t="s">
        <v>5</v>
      </c>
      <c r="D448" s="81" t="s">
        <v>63</v>
      </c>
      <c r="E448" s="81">
        <v>7</v>
      </c>
      <c r="F448" s="81">
        <v>8</v>
      </c>
      <c r="G448" s="81">
        <v>7</v>
      </c>
      <c r="H448" s="81">
        <v>9</v>
      </c>
      <c r="I448" s="81">
        <v>8</v>
      </c>
      <c r="J448" s="81">
        <v>9</v>
      </c>
      <c r="K448" s="81">
        <v>8</v>
      </c>
      <c r="L448" s="81">
        <v>9</v>
      </c>
      <c r="M448" s="81">
        <v>10</v>
      </c>
      <c r="N448" s="81">
        <v>7</v>
      </c>
      <c r="O448" s="81">
        <v>6</v>
      </c>
      <c r="P448" s="81">
        <v>6</v>
      </c>
      <c r="Q448" s="81">
        <v>8</v>
      </c>
      <c r="R448" s="83">
        <f t="shared" si="6"/>
        <v>7.8461538461538458</v>
      </c>
      <c r="S448" s="82" t="s">
        <v>61</v>
      </c>
      <c r="T448" s="81">
        <v>1</v>
      </c>
    </row>
    <row r="449" spans="1:20" x14ac:dyDescent="0.25">
      <c r="A449" s="81">
        <v>27</v>
      </c>
      <c r="B449" s="81">
        <v>1</v>
      </c>
      <c r="C449" s="81" t="s">
        <v>5</v>
      </c>
      <c r="D449" s="81" t="s">
        <v>63</v>
      </c>
      <c r="E449" s="81">
        <v>0</v>
      </c>
      <c r="F449" s="81">
        <v>0</v>
      </c>
      <c r="G449" s="81">
        <v>7</v>
      </c>
      <c r="R449" s="83">
        <f t="shared" si="6"/>
        <v>0.53846153846153844</v>
      </c>
      <c r="S449" s="82" t="s">
        <v>62</v>
      </c>
      <c r="T449" s="81">
        <v>2</v>
      </c>
    </row>
    <row r="450" spans="1:20" x14ac:dyDescent="0.25">
      <c r="A450" s="81">
        <v>28</v>
      </c>
      <c r="B450" s="81">
        <v>1</v>
      </c>
      <c r="C450" s="81" t="s">
        <v>5</v>
      </c>
      <c r="D450" s="81" t="s">
        <v>63</v>
      </c>
      <c r="E450" s="81">
        <v>7</v>
      </c>
      <c r="F450" s="81">
        <v>6</v>
      </c>
      <c r="G450" s="81">
        <v>8</v>
      </c>
      <c r="H450" s="81">
        <v>7</v>
      </c>
      <c r="I450" s="81">
        <v>6</v>
      </c>
      <c r="J450" s="81">
        <v>6</v>
      </c>
      <c r="K450" s="81">
        <v>8</v>
      </c>
      <c r="L450" s="81">
        <v>7</v>
      </c>
      <c r="M450" s="81">
        <v>8</v>
      </c>
      <c r="N450" s="81">
        <v>8</v>
      </c>
      <c r="O450" s="81">
        <v>7</v>
      </c>
      <c r="P450" s="81">
        <v>8</v>
      </c>
      <c r="Q450" s="81">
        <v>9</v>
      </c>
      <c r="R450" s="83">
        <f t="shared" ref="R450:R513" si="7">SUM(E450:Q450)/13</f>
        <v>7.3076923076923075</v>
      </c>
      <c r="S450" s="82" t="s">
        <v>61</v>
      </c>
      <c r="T450" s="81">
        <v>1</v>
      </c>
    </row>
    <row r="451" spans="1:20" x14ac:dyDescent="0.25">
      <c r="A451" s="81">
        <v>29</v>
      </c>
      <c r="B451" s="81">
        <v>2</v>
      </c>
      <c r="C451" s="81" t="s">
        <v>5</v>
      </c>
      <c r="D451" s="81" t="s">
        <v>63</v>
      </c>
      <c r="E451" s="81">
        <v>10</v>
      </c>
      <c r="F451" s="81">
        <v>4</v>
      </c>
      <c r="G451" s="81">
        <v>7</v>
      </c>
      <c r="H451" s="81">
        <v>0</v>
      </c>
      <c r="I451" s="81">
        <v>3</v>
      </c>
      <c r="J451" s="81">
        <v>0</v>
      </c>
      <c r="K451" s="81">
        <v>0</v>
      </c>
      <c r="L451" s="81">
        <v>7</v>
      </c>
      <c r="M451" s="81">
        <v>4</v>
      </c>
      <c r="N451" s="81">
        <v>7</v>
      </c>
      <c r="O451" s="81">
        <v>0</v>
      </c>
      <c r="P451" s="81">
        <v>0</v>
      </c>
      <c r="Q451" s="81">
        <v>0</v>
      </c>
      <c r="R451" s="83">
        <f t="shared" si="7"/>
        <v>3.2307692307692308</v>
      </c>
      <c r="S451" s="82" t="s">
        <v>62</v>
      </c>
      <c r="T451" s="81">
        <v>2</v>
      </c>
    </row>
    <row r="452" spans="1:20" x14ac:dyDescent="0.25">
      <c r="A452" s="81">
        <v>30</v>
      </c>
      <c r="B452" s="81">
        <v>2</v>
      </c>
      <c r="C452" s="81" t="s">
        <v>5</v>
      </c>
      <c r="D452" s="81" t="s">
        <v>63</v>
      </c>
      <c r="E452" s="81">
        <v>10</v>
      </c>
      <c r="F452" s="81">
        <v>6</v>
      </c>
      <c r="G452" s="81">
        <v>7</v>
      </c>
      <c r="H452" s="81">
        <v>8</v>
      </c>
      <c r="I452" s="81">
        <v>8</v>
      </c>
      <c r="J452" s="81">
        <v>8</v>
      </c>
      <c r="K452" s="81">
        <v>7</v>
      </c>
      <c r="L452" s="81">
        <v>7</v>
      </c>
      <c r="M452" s="81">
        <v>7</v>
      </c>
      <c r="N452" s="81">
        <v>7</v>
      </c>
      <c r="O452" s="81">
        <v>6</v>
      </c>
      <c r="P452" s="81">
        <v>9</v>
      </c>
      <c r="Q452" s="81">
        <v>8</v>
      </c>
      <c r="R452" s="83">
        <f t="shared" si="7"/>
        <v>7.5384615384615383</v>
      </c>
      <c r="S452" s="82" t="s">
        <v>61</v>
      </c>
      <c r="T452" s="81">
        <v>1</v>
      </c>
    </row>
    <row r="453" spans="1:20" x14ac:dyDescent="0.25">
      <c r="A453" s="81">
        <v>31</v>
      </c>
      <c r="B453" s="81">
        <v>2</v>
      </c>
      <c r="C453" s="81" t="s">
        <v>5</v>
      </c>
      <c r="D453" s="81" t="s">
        <v>63</v>
      </c>
      <c r="R453" s="83">
        <f t="shared" si="7"/>
        <v>0</v>
      </c>
      <c r="S453" s="82" t="s">
        <v>62</v>
      </c>
      <c r="T453" s="81">
        <v>2</v>
      </c>
    </row>
    <row r="454" spans="1:20" x14ac:dyDescent="0.25">
      <c r="A454" s="81">
        <v>32</v>
      </c>
      <c r="B454" s="81">
        <v>2</v>
      </c>
      <c r="C454" s="81" t="s">
        <v>5</v>
      </c>
      <c r="D454" s="81" t="s">
        <v>63</v>
      </c>
      <c r="E454" s="81">
        <v>6</v>
      </c>
      <c r="F454" s="81">
        <v>6</v>
      </c>
      <c r="G454" s="81">
        <v>7</v>
      </c>
      <c r="H454" s="81">
        <v>8</v>
      </c>
      <c r="I454" s="81">
        <v>8</v>
      </c>
      <c r="J454" s="81">
        <v>6</v>
      </c>
      <c r="K454" s="81">
        <v>7</v>
      </c>
      <c r="L454" s="81">
        <v>7</v>
      </c>
      <c r="M454" s="81">
        <v>7</v>
      </c>
      <c r="N454" s="81">
        <v>6</v>
      </c>
      <c r="O454" s="81">
        <v>6</v>
      </c>
      <c r="P454" s="81">
        <v>6</v>
      </c>
      <c r="Q454" s="81">
        <v>9</v>
      </c>
      <c r="R454" s="83">
        <f t="shared" si="7"/>
        <v>6.8461538461538458</v>
      </c>
      <c r="S454" s="82" t="s">
        <v>61</v>
      </c>
      <c r="T454" s="81">
        <v>1</v>
      </c>
    </row>
    <row r="455" spans="1:20" x14ac:dyDescent="0.25">
      <c r="A455" s="81">
        <v>33</v>
      </c>
      <c r="B455" s="81">
        <v>2</v>
      </c>
      <c r="C455" s="81" t="s">
        <v>5</v>
      </c>
      <c r="D455" s="81" t="s">
        <v>63</v>
      </c>
      <c r="R455" s="83">
        <f t="shared" si="7"/>
        <v>0</v>
      </c>
      <c r="S455" s="82" t="s">
        <v>62</v>
      </c>
      <c r="T455" s="81">
        <v>2</v>
      </c>
    </row>
    <row r="456" spans="1:20" x14ac:dyDescent="0.25">
      <c r="A456" s="81">
        <v>34</v>
      </c>
      <c r="B456" s="81">
        <v>2</v>
      </c>
      <c r="C456" s="81" t="s">
        <v>5</v>
      </c>
      <c r="D456" s="81" t="s">
        <v>63</v>
      </c>
      <c r="E456" s="81">
        <v>6</v>
      </c>
      <c r="F456" s="81">
        <v>6</v>
      </c>
      <c r="G456" s="81">
        <v>8</v>
      </c>
      <c r="H456" s="81">
        <v>6</v>
      </c>
      <c r="I456" s="81">
        <v>7</v>
      </c>
      <c r="J456" s="81">
        <v>9</v>
      </c>
      <c r="K456" s="81">
        <v>6</v>
      </c>
      <c r="L456" s="81">
        <v>6</v>
      </c>
      <c r="M456" s="81">
        <v>7</v>
      </c>
      <c r="N456" s="81">
        <v>6</v>
      </c>
      <c r="O456" s="81">
        <v>7</v>
      </c>
      <c r="P456" s="81">
        <v>8</v>
      </c>
      <c r="Q456" s="81">
        <v>7</v>
      </c>
      <c r="R456" s="83">
        <f t="shared" si="7"/>
        <v>6.8461538461538458</v>
      </c>
      <c r="S456" s="82" t="s">
        <v>61</v>
      </c>
      <c r="T456" s="81">
        <v>1</v>
      </c>
    </row>
    <row r="457" spans="1:20" x14ac:dyDescent="0.25">
      <c r="A457" s="81">
        <v>35</v>
      </c>
      <c r="B457" s="81">
        <v>2</v>
      </c>
      <c r="C457" s="81" t="s">
        <v>5</v>
      </c>
      <c r="D457" s="81" t="s">
        <v>63</v>
      </c>
      <c r="R457" s="83">
        <f t="shared" si="7"/>
        <v>0</v>
      </c>
      <c r="S457" s="82" t="s">
        <v>62</v>
      </c>
      <c r="T457" s="81">
        <v>2</v>
      </c>
    </row>
    <row r="458" spans="1:20" x14ac:dyDescent="0.25">
      <c r="A458" s="81">
        <v>36</v>
      </c>
      <c r="B458" s="81">
        <v>2</v>
      </c>
      <c r="C458" s="81" t="s">
        <v>5</v>
      </c>
      <c r="D458" s="81" t="s">
        <v>63</v>
      </c>
      <c r="E458" s="81">
        <v>5</v>
      </c>
      <c r="F458" s="81">
        <v>5</v>
      </c>
      <c r="G458" s="81">
        <v>0</v>
      </c>
      <c r="H458" s="81">
        <v>0</v>
      </c>
      <c r="I458" s="81">
        <v>5</v>
      </c>
      <c r="J458" s="81">
        <v>0</v>
      </c>
      <c r="K458" s="81">
        <v>0</v>
      </c>
      <c r="L458" s="81">
        <v>6</v>
      </c>
      <c r="M458" s="81">
        <v>7</v>
      </c>
      <c r="N458" s="81">
        <v>6</v>
      </c>
      <c r="O458" s="81">
        <v>1</v>
      </c>
      <c r="P458" s="81">
        <v>7</v>
      </c>
      <c r="Q458" s="81">
        <v>6</v>
      </c>
      <c r="R458" s="83">
        <f t="shared" si="7"/>
        <v>3.6923076923076925</v>
      </c>
      <c r="S458" s="82" t="s">
        <v>62</v>
      </c>
      <c r="T458" s="81">
        <v>2</v>
      </c>
    </row>
    <row r="459" spans="1:20" x14ac:dyDescent="0.25">
      <c r="A459" s="81">
        <v>37</v>
      </c>
      <c r="B459" s="81">
        <v>2</v>
      </c>
      <c r="C459" s="81" t="s">
        <v>5</v>
      </c>
      <c r="D459" s="81" t="s">
        <v>63</v>
      </c>
      <c r="E459" s="81">
        <v>6</v>
      </c>
      <c r="F459" s="81">
        <v>7</v>
      </c>
      <c r="G459" s="81">
        <v>7</v>
      </c>
      <c r="H459" s="81">
        <v>7</v>
      </c>
      <c r="I459" s="81">
        <v>8</v>
      </c>
      <c r="J459" s="81">
        <v>6</v>
      </c>
      <c r="K459" s="81">
        <v>8</v>
      </c>
      <c r="L459" s="81">
        <v>6</v>
      </c>
      <c r="M459" s="81">
        <v>8</v>
      </c>
      <c r="N459" s="81">
        <v>6</v>
      </c>
      <c r="O459" s="81">
        <v>6</v>
      </c>
      <c r="P459" s="81">
        <v>6</v>
      </c>
      <c r="Q459" s="81">
        <v>9</v>
      </c>
      <c r="R459" s="83">
        <f t="shared" si="7"/>
        <v>6.9230769230769234</v>
      </c>
      <c r="S459" s="82" t="s">
        <v>61</v>
      </c>
      <c r="T459" s="81">
        <v>1</v>
      </c>
    </row>
    <row r="460" spans="1:20" x14ac:dyDescent="0.25">
      <c r="A460" s="81">
        <v>38</v>
      </c>
      <c r="B460" s="81">
        <v>1</v>
      </c>
      <c r="C460" s="81" t="s">
        <v>5</v>
      </c>
      <c r="D460" s="81" t="s">
        <v>63</v>
      </c>
      <c r="E460" s="81">
        <v>0</v>
      </c>
      <c r="F460" s="81">
        <v>6</v>
      </c>
      <c r="G460" s="81">
        <v>7</v>
      </c>
      <c r="H460" s="81">
        <v>0</v>
      </c>
      <c r="R460" s="83">
        <f t="shared" si="7"/>
        <v>1</v>
      </c>
      <c r="S460" s="82" t="s">
        <v>62</v>
      </c>
      <c r="T460" s="81">
        <v>2</v>
      </c>
    </row>
    <row r="461" spans="1:20" x14ac:dyDescent="0.25">
      <c r="A461" s="81">
        <v>39</v>
      </c>
      <c r="B461" s="81">
        <v>1</v>
      </c>
      <c r="C461" s="81" t="s">
        <v>5</v>
      </c>
      <c r="D461" s="81" t="s">
        <v>63</v>
      </c>
      <c r="R461" s="83">
        <f t="shared" si="7"/>
        <v>0</v>
      </c>
      <c r="S461" s="82" t="s">
        <v>62</v>
      </c>
      <c r="T461" s="81">
        <v>2</v>
      </c>
    </row>
    <row r="462" spans="1:20" x14ac:dyDescent="0.25">
      <c r="A462" s="81">
        <v>40</v>
      </c>
      <c r="B462" s="81">
        <v>2</v>
      </c>
      <c r="C462" s="81" t="s">
        <v>5</v>
      </c>
      <c r="D462" s="81" t="s">
        <v>63</v>
      </c>
      <c r="E462" s="81">
        <v>6</v>
      </c>
      <c r="F462" s="81">
        <v>7</v>
      </c>
      <c r="G462" s="81">
        <v>7</v>
      </c>
      <c r="H462" s="81">
        <v>8</v>
      </c>
      <c r="I462" s="81">
        <v>7</v>
      </c>
      <c r="J462" s="81">
        <v>6</v>
      </c>
      <c r="K462" s="81">
        <v>7</v>
      </c>
      <c r="L462" s="81">
        <v>6</v>
      </c>
      <c r="M462" s="81">
        <v>7</v>
      </c>
      <c r="N462" s="81">
        <v>8</v>
      </c>
      <c r="O462" s="81">
        <v>6</v>
      </c>
      <c r="P462" s="81">
        <v>8</v>
      </c>
      <c r="Q462" s="81">
        <v>8</v>
      </c>
      <c r="R462" s="83">
        <f t="shared" si="7"/>
        <v>7</v>
      </c>
      <c r="S462" s="82" t="s">
        <v>61</v>
      </c>
      <c r="T462" s="81">
        <v>1</v>
      </c>
    </row>
    <row r="463" spans="1:20" x14ac:dyDescent="0.25">
      <c r="A463" s="81">
        <v>41</v>
      </c>
      <c r="B463" s="81">
        <v>1</v>
      </c>
      <c r="C463" s="81" t="s">
        <v>5</v>
      </c>
      <c r="D463" s="81" t="s">
        <v>63</v>
      </c>
      <c r="E463" s="81">
        <v>6</v>
      </c>
      <c r="F463" s="81">
        <v>6</v>
      </c>
      <c r="G463" s="81">
        <v>7</v>
      </c>
      <c r="H463" s="81">
        <v>6</v>
      </c>
      <c r="I463" s="81">
        <v>7</v>
      </c>
      <c r="J463" s="81">
        <v>6</v>
      </c>
      <c r="K463" s="81">
        <v>6</v>
      </c>
      <c r="L463" s="81">
        <v>6</v>
      </c>
      <c r="M463" s="81">
        <v>7</v>
      </c>
      <c r="N463" s="81">
        <v>7</v>
      </c>
      <c r="O463" s="81">
        <v>6</v>
      </c>
      <c r="P463" s="81">
        <v>6</v>
      </c>
      <c r="Q463" s="81">
        <v>7</v>
      </c>
      <c r="R463" s="83">
        <f t="shared" si="7"/>
        <v>6.384615384615385</v>
      </c>
      <c r="S463" s="82" t="s">
        <v>61</v>
      </c>
      <c r="T463" s="81">
        <v>1</v>
      </c>
    </row>
    <row r="464" spans="1:20" x14ac:dyDescent="0.25">
      <c r="A464" s="81">
        <v>42</v>
      </c>
      <c r="B464" s="81">
        <v>1</v>
      </c>
      <c r="C464" s="81" t="s">
        <v>5</v>
      </c>
      <c r="D464" s="81" t="s">
        <v>63</v>
      </c>
      <c r="E464" s="81">
        <v>0</v>
      </c>
      <c r="F464" s="81">
        <v>0</v>
      </c>
      <c r="G464" s="81">
        <v>7</v>
      </c>
      <c r="R464" s="83">
        <f t="shared" si="7"/>
        <v>0.53846153846153844</v>
      </c>
      <c r="S464" s="82" t="s">
        <v>62</v>
      </c>
      <c r="T464" s="81">
        <v>2</v>
      </c>
    </row>
    <row r="465" spans="1:20" x14ac:dyDescent="0.25">
      <c r="A465" s="81">
        <v>43</v>
      </c>
      <c r="B465" s="81">
        <v>2</v>
      </c>
      <c r="C465" s="81" t="s">
        <v>5</v>
      </c>
      <c r="D465" s="81" t="s">
        <v>63</v>
      </c>
      <c r="E465" s="81">
        <v>0</v>
      </c>
      <c r="F465" s="81">
        <v>6</v>
      </c>
      <c r="G465" s="81">
        <v>0</v>
      </c>
      <c r="R465" s="83">
        <f t="shared" si="7"/>
        <v>0.46153846153846156</v>
      </c>
      <c r="S465" s="82" t="s">
        <v>62</v>
      </c>
      <c r="T465" s="81">
        <v>2</v>
      </c>
    </row>
    <row r="466" spans="1:20" x14ac:dyDescent="0.25">
      <c r="A466" s="81">
        <v>44</v>
      </c>
      <c r="B466" s="81">
        <v>1</v>
      </c>
      <c r="C466" s="81" t="s">
        <v>5</v>
      </c>
      <c r="D466" s="81" t="s">
        <v>63</v>
      </c>
      <c r="E466" s="81">
        <v>6</v>
      </c>
      <c r="F466" s="81">
        <v>6</v>
      </c>
      <c r="G466" s="81">
        <v>9</v>
      </c>
      <c r="H466" s="81">
        <v>9</v>
      </c>
      <c r="I466" s="81">
        <v>7</v>
      </c>
      <c r="J466" s="81">
        <v>6</v>
      </c>
      <c r="K466" s="81">
        <v>8</v>
      </c>
      <c r="L466" s="81">
        <v>7</v>
      </c>
      <c r="M466" s="81">
        <v>8</v>
      </c>
      <c r="N466" s="81">
        <v>6</v>
      </c>
      <c r="O466" s="81">
        <v>6</v>
      </c>
      <c r="P466" s="81">
        <v>6</v>
      </c>
      <c r="Q466" s="81">
        <v>9</v>
      </c>
      <c r="R466" s="83">
        <f t="shared" si="7"/>
        <v>7.1538461538461542</v>
      </c>
      <c r="S466" s="82" t="s">
        <v>61</v>
      </c>
      <c r="T466" s="81">
        <v>1</v>
      </c>
    </row>
    <row r="467" spans="1:20" x14ac:dyDescent="0.25">
      <c r="A467" s="81">
        <v>45</v>
      </c>
      <c r="B467" s="81">
        <v>2</v>
      </c>
      <c r="C467" s="81" t="s">
        <v>5</v>
      </c>
      <c r="D467" s="81" t="s">
        <v>63</v>
      </c>
      <c r="E467" s="81">
        <v>8</v>
      </c>
      <c r="F467" s="81">
        <v>8</v>
      </c>
      <c r="G467" s="81">
        <v>7</v>
      </c>
      <c r="H467" s="81">
        <v>8</v>
      </c>
      <c r="I467" s="81">
        <v>7</v>
      </c>
      <c r="J467" s="81">
        <v>7</v>
      </c>
      <c r="K467" s="81">
        <v>8</v>
      </c>
      <c r="L467" s="81">
        <v>7</v>
      </c>
      <c r="M467" s="81">
        <v>8</v>
      </c>
      <c r="N467" s="81">
        <v>7</v>
      </c>
      <c r="O467" s="81">
        <v>8</v>
      </c>
      <c r="P467" s="81">
        <v>7</v>
      </c>
      <c r="Q467" s="81">
        <v>8</v>
      </c>
      <c r="R467" s="83">
        <f t="shared" si="7"/>
        <v>7.5384615384615383</v>
      </c>
      <c r="S467" s="82" t="s">
        <v>61</v>
      </c>
      <c r="T467" s="81">
        <v>1</v>
      </c>
    </row>
    <row r="468" spans="1:20" x14ac:dyDescent="0.25">
      <c r="A468" s="81">
        <v>46</v>
      </c>
      <c r="B468" s="81">
        <v>1</v>
      </c>
      <c r="C468" s="81" t="s">
        <v>5</v>
      </c>
      <c r="D468" s="81" t="s">
        <v>63</v>
      </c>
      <c r="R468" s="83">
        <f t="shared" si="7"/>
        <v>0</v>
      </c>
      <c r="S468" s="82" t="s">
        <v>62</v>
      </c>
      <c r="T468" s="81">
        <v>2</v>
      </c>
    </row>
    <row r="469" spans="1:20" x14ac:dyDescent="0.25">
      <c r="A469" s="81">
        <v>47</v>
      </c>
      <c r="B469" s="81">
        <v>2</v>
      </c>
      <c r="C469" s="81" t="s">
        <v>5</v>
      </c>
      <c r="D469" s="81" t="s">
        <v>63</v>
      </c>
      <c r="E469" s="81">
        <v>7</v>
      </c>
      <c r="F469" s="81">
        <v>8</v>
      </c>
      <c r="G469" s="81">
        <v>7</v>
      </c>
      <c r="H469" s="81">
        <v>0</v>
      </c>
      <c r="I469" s="81">
        <v>4</v>
      </c>
      <c r="J469" s="81">
        <v>0</v>
      </c>
      <c r="K469" s="81">
        <v>0</v>
      </c>
      <c r="L469" s="81">
        <v>0</v>
      </c>
      <c r="M469" s="81">
        <v>0</v>
      </c>
      <c r="N469" s="81">
        <v>7</v>
      </c>
      <c r="O469" s="81">
        <v>0</v>
      </c>
      <c r="P469" s="81">
        <v>0</v>
      </c>
      <c r="Q469" s="81">
        <v>0</v>
      </c>
      <c r="R469" s="83">
        <f t="shared" si="7"/>
        <v>2.5384615384615383</v>
      </c>
      <c r="S469" s="82" t="s">
        <v>62</v>
      </c>
      <c r="T469" s="81">
        <v>2</v>
      </c>
    </row>
    <row r="470" spans="1:20" x14ac:dyDescent="0.25">
      <c r="A470" s="81">
        <v>1</v>
      </c>
      <c r="B470" s="81">
        <v>2</v>
      </c>
      <c r="C470" s="81" t="s">
        <v>6</v>
      </c>
      <c r="D470" s="81" t="s">
        <v>63</v>
      </c>
      <c r="E470" s="81">
        <v>6</v>
      </c>
      <c r="F470" s="81">
        <v>6</v>
      </c>
      <c r="G470" s="81">
        <v>8</v>
      </c>
      <c r="H470" s="81">
        <v>7</v>
      </c>
      <c r="I470" s="81">
        <v>6</v>
      </c>
      <c r="J470" s="81">
        <v>6</v>
      </c>
      <c r="K470" s="81">
        <v>6</v>
      </c>
      <c r="L470" s="81">
        <v>6</v>
      </c>
      <c r="M470" s="81">
        <v>8</v>
      </c>
      <c r="N470" s="81">
        <v>6</v>
      </c>
      <c r="O470" s="81">
        <v>6</v>
      </c>
      <c r="P470" s="81">
        <v>8</v>
      </c>
      <c r="Q470" s="81">
        <v>8</v>
      </c>
      <c r="R470" s="83">
        <f t="shared" si="7"/>
        <v>6.6923076923076925</v>
      </c>
      <c r="S470" s="82" t="s">
        <v>61</v>
      </c>
      <c r="T470" s="81">
        <v>1</v>
      </c>
    </row>
    <row r="471" spans="1:20" x14ac:dyDescent="0.25">
      <c r="A471" s="81">
        <v>2</v>
      </c>
      <c r="B471" s="81">
        <v>1</v>
      </c>
      <c r="C471" s="81" t="s">
        <v>6</v>
      </c>
      <c r="D471" s="81" t="s">
        <v>63</v>
      </c>
      <c r="G471" s="81">
        <v>7</v>
      </c>
      <c r="R471" s="83">
        <f t="shared" si="7"/>
        <v>0.53846153846153844</v>
      </c>
      <c r="S471" s="82" t="s">
        <v>62</v>
      </c>
      <c r="T471" s="81">
        <v>2</v>
      </c>
    </row>
    <row r="472" spans="1:20" x14ac:dyDescent="0.25">
      <c r="A472" s="81">
        <v>3</v>
      </c>
      <c r="B472" s="81">
        <v>2</v>
      </c>
      <c r="C472" s="81" t="s">
        <v>6</v>
      </c>
      <c r="D472" s="81" t="s">
        <v>63</v>
      </c>
      <c r="E472" s="81">
        <v>6</v>
      </c>
      <c r="F472" s="81">
        <v>0</v>
      </c>
      <c r="G472" s="81">
        <v>8</v>
      </c>
      <c r="H472" s="81">
        <v>0</v>
      </c>
      <c r="I472" s="81">
        <v>3</v>
      </c>
      <c r="J472" s="81">
        <v>0</v>
      </c>
      <c r="K472" s="81">
        <v>0</v>
      </c>
      <c r="L472" s="81">
        <v>0</v>
      </c>
      <c r="M472" s="81">
        <v>6</v>
      </c>
      <c r="N472" s="81">
        <v>3</v>
      </c>
      <c r="O472" s="81">
        <v>0</v>
      </c>
      <c r="P472" s="81">
        <v>0</v>
      </c>
      <c r="Q472" s="81">
        <v>0</v>
      </c>
      <c r="R472" s="83">
        <f t="shared" si="7"/>
        <v>2</v>
      </c>
      <c r="S472" s="82" t="s">
        <v>62</v>
      </c>
      <c r="T472" s="81">
        <v>2</v>
      </c>
    </row>
    <row r="473" spans="1:20" x14ac:dyDescent="0.25">
      <c r="A473" s="81">
        <v>4</v>
      </c>
      <c r="B473" s="81">
        <v>2</v>
      </c>
      <c r="C473" s="81" t="s">
        <v>6</v>
      </c>
      <c r="D473" s="81" t="s">
        <v>63</v>
      </c>
      <c r="E473" s="81">
        <v>0</v>
      </c>
      <c r="F473" s="81">
        <v>0</v>
      </c>
      <c r="G473" s="81">
        <v>8</v>
      </c>
      <c r="R473" s="83">
        <f t="shared" si="7"/>
        <v>0.61538461538461542</v>
      </c>
      <c r="S473" s="82" t="s">
        <v>62</v>
      </c>
      <c r="T473" s="81">
        <v>2</v>
      </c>
    </row>
    <row r="474" spans="1:20" x14ac:dyDescent="0.25">
      <c r="A474" s="81">
        <v>5</v>
      </c>
      <c r="B474" s="81">
        <v>1</v>
      </c>
      <c r="C474" s="81" t="s">
        <v>6</v>
      </c>
      <c r="D474" s="81" t="s">
        <v>63</v>
      </c>
      <c r="E474" s="81">
        <v>0</v>
      </c>
      <c r="F474" s="81">
        <v>0</v>
      </c>
      <c r="G474" s="81">
        <v>7</v>
      </c>
      <c r="R474" s="83">
        <f t="shared" si="7"/>
        <v>0.53846153846153844</v>
      </c>
      <c r="S474" s="82" t="s">
        <v>62</v>
      </c>
      <c r="T474" s="81">
        <v>2</v>
      </c>
    </row>
    <row r="475" spans="1:20" x14ac:dyDescent="0.25">
      <c r="A475" s="81">
        <v>6</v>
      </c>
      <c r="B475" s="81">
        <v>2</v>
      </c>
      <c r="C475" s="81" t="s">
        <v>6</v>
      </c>
      <c r="D475" s="81" t="s">
        <v>63</v>
      </c>
      <c r="E475" s="81">
        <v>6</v>
      </c>
      <c r="F475" s="81">
        <v>6</v>
      </c>
      <c r="G475" s="81">
        <v>9</v>
      </c>
      <c r="H475" s="81">
        <v>8</v>
      </c>
      <c r="I475" s="81">
        <v>6</v>
      </c>
      <c r="J475" s="81">
        <v>6</v>
      </c>
      <c r="K475" s="81">
        <v>7</v>
      </c>
      <c r="L475" s="81">
        <v>6</v>
      </c>
      <c r="M475" s="81">
        <v>7</v>
      </c>
      <c r="N475" s="81">
        <v>6</v>
      </c>
      <c r="O475" s="81">
        <v>6</v>
      </c>
      <c r="P475" s="81">
        <v>6</v>
      </c>
      <c r="Q475" s="81">
        <v>8</v>
      </c>
      <c r="R475" s="83">
        <f t="shared" si="7"/>
        <v>6.6923076923076925</v>
      </c>
      <c r="S475" s="82" t="s">
        <v>61</v>
      </c>
      <c r="T475" s="81">
        <v>1</v>
      </c>
    </row>
    <row r="476" spans="1:20" x14ac:dyDescent="0.25">
      <c r="A476" s="81">
        <v>7</v>
      </c>
      <c r="B476" s="81">
        <v>1</v>
      </c>
      <c r="C476" s="81" t="s">
        <v>6</v>
      </c>
      <c r="D476" s="81" t="s">
        <v>63</v>
      </c>
      <c r="E476" s="81">
        <v>7</v>
      </c>
      <c r="F476" s="81">
        <v>7</v>
      </c>
      <c r="G476" s="81">
        <v>6</v>
      </c>
      <c r="H476" s="81">
        <v>8</v>
      </c>
      <c r="I476" s="81">
        <v>7</v>
      </c>
      <c r="J476" s="81">
        <v>6</v>
      </c>
      <c r="K476" s="81">
        <v>7</v>
      </c>
      <c r="L476" s="81">
        <v>7</v>
      </c>
      <c r="M476" s="81">
        <v>6</v>
      </c>
      <c r="N476" s="81">
        <v>6</v>
      </c>
      <c r="O476" s="81">
        <v>7</v>
      </c>
      <c r="P476" s="81">
        <v>7</v>
      </c>
      <c r="Q476" s="81">
        <v>7</v>
      </c>
      <c r="R476" s="83">
        <f t="shared" si="7"/>
        <v>6.7692307692307692</v>
      </c>
      <c r="S476" s="82" t="s">
        <v>61</v>
      </c>
      <c r="T476" s="81">
        <v>1</v>
      </c>
    </row>
    <row r="477" spans="1:20" x14ac:dyDescent="0.25">
      <c r="A477" s="81">
        <v>8</v>
      </c>
      <c r="B477" s="81">
        <v>1</v>
      </c>
      <c r="C477" s="81" t="s">
        <v>6</v>
      </c>
      <c r="D477" s="81" t="s">
        <v>63</v>
      </c>
      <c r="E477" s="81">
        <v>9</v>
      </c>
      <c r="F477" s="81">
        <v>6</v>
      </c>
      <c r="G477" s="81">
        <v>9</v>
      </c>
      <c r="H477" s="81">
        <v>6</v>
      </c>
      <c r="I477" s="81">
        <v>6</v>
      </c>
      <c r="J477" s="81">
        <v>6</v>
      </c>
      <c r="K477" s="81">
        <v>6</v>
      </c>
      <c r="L477" s="81">
        <v>8</v>
      </c>
      <c r="M477" s="81">
        <v>10</v>
      </c>
      <c r="N477" s="81">
        <v>8</v>
      </c>
      <c r="O477" s="81">
        <v>7</v>
      </c>
      <c r="P477" s="81">
        <v>7</v>
      </c>
      <c r="Q477" s="81">
        <v>9</v>
      </c>
      <c r="R477" s="83">
        <f t="shared" si="7"/>
        <v>7.4615384615384617</v>
      </c>
      <c r="S477" s="82" t="s">
        <v>61</v>
      </c>
      <c r="T477" s="81">
        <v>1</v>
      </c>
    </row>
    <row r="478" spans="1:20" x14ac:dyDescent="0.25">
      <c r="A478" s="81">
        <v>9</v>
      </c>
      <c r="B478" s="81">
        <v>1</v>
      </c>
      <c r="C478" s="81" t="s">
        <v>6</v>
      </c>
      <c r="D478" s="81" t="s">
        <v>63</v>
      </c>
      <c r="E478" s="81">
        <v>6</v>
      </c>
      <c r="F478" s="81">
        <v>6</v>
      </c>
      <c r="G478" s="81">
        <v>8</v>
      </c>
      <c r="H478" s="81">
        <v>7</v>
      </c>
      <c r="I478" s="81">
        <v>6</v>
      </c>
      <c r="J478" s="81">
        <v>6</v>
      </c>
      <c r="K478" s="81">
        <v>6</v>
      </c>
      <c r="L478" s="81">
        <v>6</v>
      </c>
      <c r="M478" s="81">
        <v>6</v>
      </c>
      <c r="N478" s="81">
        <v>6</v>
      </c>
      <c r="O478" s="81">
        <v>6</v>
      </c>
      <c r="P478" s="81">
        <v>6</v>
      </c>
      <c r="Q478" s="81">
        <v>6</v>
      </c>
      <c r="R478" s="83">
        <f t="shared" si="7"/>
        <v>6.2307692307692308</v>
      </c>
      <c r="S478" s="82" t="s">
        <v>61</v>
      </c>
      <c r="T478" s="81">
        <v>1</v>
      </c>
    </row>
    <row r="479" spans="1:20" x14ac:dyDescent="0.25">
      <c r="A479" s="81">
        <v>10</v>
      </c>
      <c r="B479" s="81">
        <v>1</v>
      </c>
      <c r="C479" s="81" t="s">
        <v>6</v>
      </c>
      <c r="D479" s="81" t="s">
        <v>63</v>
      </c>
      <c r="E479" s="81">
        <v>7</v>
      </c>
      <c r="F479" s="81">
        <v>7</v>
      </c>
      <c r="G479" s="81">
        <v>8</v>
      </c>
      <c r="H479" s="81">
        <v>8</v>
      </c>
      <c r="I479" s="81">
        <v>6</v>
      </c>
      <c r="J479" s="81">
        <v>6</v>
      </c>
      <c r="K479" s="81">
        <v>8</v>
      </c>
      <c r="L479" s="81">
        <v>6</v>
      </c>
      <c r="M479" s="81">
        <v>6</v>
      </c>
      <c r="N479" s="81">
        <v>8</v>
      </c>
      <c r="O479" s="81">
        <v>6</v>
      </c>
      <c r="P479" s="81">
        <v>7</v>
      </c>
      <c r="Q479" s="81">
        <v>9</v>
      </c>
      <c r="R479" s="83">
        <f t="shared" si="7"/>
        <v>7.0769230769230766</v>
      </c>
      <c r="S479" s="82" t="s">
        <v>61</v>
      </c>
      <c r="T479" s="81">
        <v>1</v>
      </c>
    </row>
    <row r="480" spans="1:20" x14ac:dyDescent="0.25">
      <c r="A480" s="81">
        <v>11</v>
      </c>
      <c r="B480" s="81">
        <v>2</v>
      </c>
      <c r="C480" s="81" t="s">
        <v>6</v>
      </c>
      <c r="D480" s="81" t="s">
        <v>63</v>
      </c>
      <c r="E480" s="81">
        <v>0</v>
      </c>
      <c r="F480" s="81">
        <v>0</v>
      </c>
      <c r="G480" s="81">
        <v>6</v>
      </c>
      <c r="R480" s="83">
        <f t="shared" si="7"/>
        <v>0.46153846153846156</v>
      </c>
      <c r="S480" s="82" t="s">
        <v>62</v>
      </c>
      <c r="T480" s="81">
        <v>2</v>
      </c>
    </row>
    <row r="481" spans="1:20" x14ac:dyDescent="0.25">
      <c r="A481" s="81">
        <v>12</v>
      </c>
      <c r="B481" s="81">
        <v>1</v>
      </c>
      <c r="C481" s="81" t="s">
        <v>6</v>
      </c>
      <c r="D481" s="81" t="s">
        <v>63</v>
      </c>
      <c r="E481" s="81">
        <v>6</v>
      </c>
      <c r="F481" s="81">
        <v>6</v>
      </c>
      <c r="G481" s="81">
        <v>7</v>
      </c>
      <c r="H481" s="81">
        <v>7</v>
      </c>
      <c r="I481" s="81">
        <v>6</v>
      </c>
      <c r="J481" s="81">
        <v>6</v>
      </c>
      <c r="K481" s="81">
        <v>7</v>
      </c>
      <c r="L481" s="81">
        <v>6</v>
      </c>
      <c r="M481" s="81">
        <v>7</v>
      </c>
      <c r="N481" s="81">
        <v>6</v>
      </c>
      <c r="O481" s="81">
        <v>6</v>
      </c>
      <c r="P481" s="81">
        <v>6</v>
      </c>
      <c r="Q481" s="81">
        <v>7</v>
      </c>
      <c r="R481" s="83">
        <f t="shared" si="7"/>
        <v>6.384615384615385</v>
      </c>
      <c r="S481" s="82" t="s">
        <v>61</v>
      </c>
      <c r="T481" s="81">
        <v>1</v>
      </c>
    </row>
    <row r="482" spans="1:20" x14ac:dyDescent="0.25">
      <c r="A482" s="81">
        <v>13</v>
      </c>
      <c r="B482" s="81">
        <v>2</v>
      </c>
      <c r="C482" s="81" t="s">
        <v>6</v>
      </c>
      <c r="D482" s="81" t="s">
        <v>63</v>
      </c>
      <c r="G482" s="81">
        <v>6</v>
      </c>
      <c r="R482" s="83">
        <f t="shared" si="7"/>
        <v>0.46153846153846156</v>
      </c>
      <c r="S482" s="82" t="s">
        <v>62</v>
      </c>
      <c r="T482" s="81">
        <v>2</v>
      </c>
    </row>
    <row r="483" spans="1:20" x14ac:dyDescent="0.25">
      <c r="A483" s="81">
        <v>14</v>
      </c>
      <c r="B483" s="81">
        <v>2</v>
      </c>
      <c r="C483" s="81" t="s">
        <v>6</v>
      </c>
      <c r="D483" s="81" t="s">
        <v>63</v>
      </c>
      <c r="G483" s="81">
        <v>5</v>
      </c>
      <c r="R483" s="83">
        <f t="shared" si="7"/>
        <v>0.38461538461538464</v>
      </c>
      <c r="S483" s="82" t="s">
        <v>62</v>
      </c>
      <c r="T483" s="81">
        <v>2</v>
      </c>
    </row>
    <row r="484" spans="1:20" x14ac:dyDescent="0.25">
      <c r="A484" s="81">
        <v>15</v>
      </c>
      <c r="B484" s="81">
        <v>2</v>
      </c>
      <c r="C484" s="81" t="s">
        <v>6</v>
      </c>
      <c r="D484" s="81" t="s">
        <v>63</v>
      </c>
      <c r="G484" s="81">
        <v>8</v>
      </c>
      <c r="R484" s="83">
        <f t="shared" si="7"/>
        <v>0.61538461538461542</v>
      </c>
      <c r="S484" s="82" t="s">
        <v>62</v>
      </c>
      <c r="T484" s="81">
        <v>2</v>
      </c>
    </row>
    <row r="485" spans="1:20" x14ac:dyDescent="0.25">
      <c r="A485" s="81">
        <v>16</v>
      </c>
      <c r="B485" s="81">
        <v>1</v>
      </c>
      <c r="C485" s="81" t="s">
        <v>6</v>
      </c>
      <c r="D485" s="81" t="s">
        <v>63</v>
      </c>
      <c r="E485" s="81">
        <v>7</v>
      </c>
      <c r="F485" s="81">
        <v>6</v>
      </c>
      <c r="G485" s="81">
        <v>8</v>
      </c>
      <c r="H485" s="81">
        <v>6</v>
      </c>
      <c r="I485" s="81">
        <v>6</v>
      </c>
      <c r="J485" s="81">
        <v>6</v>
      </c>
      <c r="K485" s="81">
        <v>6</v>
      </c>
      <c r="L485" s="81">
        <v>6</v>
      </c>
      <c r="M485" s="81">
        <v>6</v>
      </c>
      <c r="N485" s="81">
        <v>7</v>
      </c>
      <c r="O485" s="81">
        <v>6</v>
      </c>
      <c r="P485" s="81">
        <v>6</v>
      </c>
      <c r="Q485" s="81">
        <v>8</v>
      </c>
      <c r="R485" s="83">
        <f t="shared" si="7"/>
        <v>6.4615384615384617</v>
      </c>
      <c r="S485" s="82" t="s">
        <v>61</v>
      </c>
      <c r="T485" s="81">
        <v>1</v>
      </c>
    </row>
    <row r="486" spans="1:20" x14ac:dyDescent="0.25">
      <c r="A486" s="81">
        <v>17</v>
      </c>
      <c r="B486" s="81">
        <v>1</v>
      </c>
      <c r="C486" s="81" t="s">
        <v>6</v>
      </c>
      <c r="D486" s="81" t="s">
        <v>63</v>
      </c>
      <c r="E486" s="81">
        <v>6</v>
      </c>
      <c r="F486" s="81">
        <v>7</v>
      </c>
      <c r="G486" s="81">
        <v>8</v>
      </c>
      <c r="H486" s="81">
        <v>8</v>
      </c>
      <c r="I486" s="81">
        <v>7</v>
      </c>
      <c r="J486" s="81">
        <v>6</v>
      </c>
      <c r="K486" s="81">
        <v>6</v>
      </c>
      <c r="L486" s="81">
        <v>6</v>
      </c>
      <c r="M486" s="81">
        <v>7</v>
      </c>
      <c r="N486" s="81">
        <v>6</v>
      </c>
      <c r="O486" s="81">
        <v>7</v>
      </c>
      <c r="P486" s="81">
        <v>7</v>
      </c>
      <c r="Q486" s="81">
        <v>8</v>
      </c>
      <c r="R486" s="83">
        <f t="shared" si="7"/>
        <v>6.8461538461538458</v>
      </c>
      <c r="S486" s="82" t="s">
        <v>61</v>
      </c>
      <c r="T486" s="81">
        <v>1</v>
      </c>
    </row>
    <row r="487" spans="1:20" x14ac:dyDescent="0.25">
      <c r="A487" s="81">
        <v>18</v>
      </c>
      <c r="B487" s="81">
        <v>2</v>
      </c>
      <c r="C487" s="81" t="s">
        <v>6</v>
      </c>
      <c r="D487" s="81" t="s">
        <v>63</v>
      </c>
      <c r="E487" s="81">
        <v>7</v>
      </c>
      <c r="F487" s="81">
        <v>7</v>
      </c>
      <c r="G487" s="81">
        <v>8</v>
      </c>
      <c r="H487" s="81">
        <v>6</v>
      </c>
      <c r="I487" s="81">
        <v>6</v>
      </c>
      <c r="J487" s="81">
        <v>6</v>
      </c>
      <c r="K487" s="81">
        <v>6</v>
      </c>
      <c r="L487" s="81">
        <v>7</v>
      </c>
      <c r="M487" s="81">
        <v>6</v>
      </c>
      <c r="N487" s="81">
        <v>8</v>
      </c>
      <c r="O487" s="81">
        <v>6</v>
      </c>
      <c r="P487" s="81">
        <v>7</v>
      </c>
      <c r="Q487" s="81">
        <v>7</v>
      </c>
      <c r="R487" s="83">
        <f t="shared" si="7"/>
        <v>6.6923076923076925</v>
      </c>
      <c r="S487" s="82" t="s">
        <v>61</v>
      </c>
      <c r="T487" s="81">
        <v>1</v>
      </c>
    </row>
    <row r="488" spans="1:20" x14ac:dyDescent="0.25">
      <c r="A488" s="81">
        <v>19</v>
      </c>
      <c r="B488" s="81">
        <v>1</v>
      </c>
      <c r="C488" s="81" t="s">
        <v>6</v>
      </c>
      <c r="D488" s="81" t="s">
        <v>63</v>
      </c>
      <c r="E488" s="81">
        <v>2</v>
      </c>
      <c r="F488" s="81">
        <v>4</v>
      </c>
      <c r="G488" s="81">
        <v>7</v>
      </c>
      <c r="H488" s="81">
        <v>0</v>
      </c>
      <c r="I488" s="81">
        <v>4</v>
      </c>
      <c r="J488" s="81">
        <v>0</v>
      </c>
      <c r="K488" s="81">
        <v>0</v>
      </c>
      <c r="L488" s="81">
        <v>0</v>
      </c>
      <c r="M488" s="81">
        <v>0</v>
      </c>
      <c r="N488" s="81">
        <v>2</v>
      </c>
      <c r="O488" s="81">
        <v>0</v>
      </c>
      <c r="P488" s="81">
        <v>0</v>
      </c>
      <c r="Q488" s="81">
        <v>0</v>
      </c>
      <c r="R488" s="83">
        <f t="shared" si="7"/>
        <v>1.4615384615384615</v>
      </c>
      <c r="S488" s="82" t="s">
        <v>62</v>
      </c>
      <c r="T488" s="81">
        <v>2</v>
      </c>
    </row>
    <row r="489" spans="1:20" x14ac:dyDescent="0.25">
      <c r="A489" s="81">
        <v>20</v>
      </c>
      <c r="B489" s="81">
        <v>1</v>
      </c>
      <c r="C489" s="81" t="s">
        <v>6</v>
      </c>
      <c r="D489" s="81" t="s">
        <v>63</v>
      </c>
      <c r="E489" s="81">
        <v>7</v>
      </c>
      <c r="F489" s="81">
        <v>6</v>
      </c>
      <c r="G489" s="81">
        <v>8</v>
      </c>
      <c r="H489" s="81">
        <v>8</v>
      </c>
      <c r="I489" s="81">
        <v>6</v>
      </c>
      <c r="J489" s="81">
        <v>7</v>
      </c>
      <c r="K489" s="81">
        <v>7</v>
      </c>
      <c r="L489" s="81">
        <v>6</v>
      </c>
      <c r="M489" s="81">
        <v>8</v>
      </c>
      <c r="N489" s="81">
        <v>6</v>
      </c>
      <c r="O489" s="81">
        <v>7</v>
      </c>
      <c r="P489" s="81">
        <v>7</v>
      </c>
      <c r="Q489" s="81">
        <v>9</v>
      </c>
      <c r="R489" s="83">
        <f t="shared" si="7"/>
        <v>7.0769230769230766</v>
      </c>
      <c r="S489" s="82" t="s">
        <v>61</v>
      </c>
      <c r="T489" s="81">
        <v>1</v>
      </c>
    </row>
    <row r="490" spans="1:20" x14ac:dyDescent="0.25">
      <c r="A490" s="81">
        <v>21</v>
      </c>
      <c r="B490" s="81">
        <v>2</v>
      </c>
      <c r="C490" s="81" t="s">
        <v>6</v>
      </c>
      <c r="D490" s="81" t="s">
        <v>63</v>
      </c>
      <c r="G490" s="81">
        <v>8</v>
      </c>
      <c r="R490" s="83">
        <f t="shared" si="7"/>
        <v>0.61538461538461542</v>
      </c>
      <c r="S490" s="82" t="s">
        <v>62</v>
      </c>
      <c r="T490" s="81">
        <v>2</v>
      </c>
    </row>
    <row r="491" spans="1:20" x14ac:dyDescent="0.25">
      <c r="A491" s="81">
        <v>22</v>
      </c>
      <c r="B491" s="81">
        <v>1</v>
      </c>
      <c r="C491" s="81" t="s">
        <v>6</v>
      </c>
      <c r="D491" s="81" t="s">
        <v>63</v>
      </c>
      <c r="E491" s="81">
        <v>6</v>
      </c>
      <c r="F491" s="81">
        <v>6</v>
      </c>
      <c r="G491" s="81">
        <v>6</v>
      </c>
      <c r="H491" s="81">
        <v>8</v>
      </c>
      <c r="I491" s="81">
        <v>6</v>
      </c>
      <c r="J491" s="81">
        <v>6</v>
      </c>
      <c r="K491" s="81">
        <v>6</v>
      </c>
      <c r="L491" s="81">
        <v>7</v>
      </c>
      <c r="M491" s="81">
        <v>6</v>
      </c>
      <c r="N491" s="81">
        <v>6</v>
      </c>
      <c r="O491" s="81">
        <v>6</v>
      </c>
      <c r="P491" s="81">
        <v>6</v>
      </c>
      <c r="Q491" s="81">
        <v>9</v>
      </c>
      <c r="R491" s="83">
        <f t="shared" si="7"/>
        <v>6.4615384615384617</v>
      </c>
      <c r="S491" s="82" t="s">
        <v>61</v>
      </c>
      <c r="T491" s="81">
        <v>1</v>
      </c>
    </row>
    <row r="492" spans="1:20" x14ac:dyDescent="0.25">
      <c r="A492" s="81">
        <v>23</v>
      </c>
      <c r="B492" s="81">
        <v>1</v>
      </c>
      <c r="C492" s="81" t="s">
        <v>6</v>
      </c>
      <c r="D492" s="81" t="s">
        <v>63</v>
      </c>
      <c r="E492" s="81">
        <v>4</v>
      </c>
      <c r="F492" s="81">
        <v>5</v>
      </c>
      <c r="G492" s="81">
        <v>8</v>
      </c>
      <c r="H492" s="81">
        <v>0</v>
      </c>
      <c r="I492" s="81">
        <v>4</v>
      </c>
      <c r="J492" s="81">
        <v>0</v>
      </c>
      <c r="K492" s="81">
        <v>0</v>
      </c>
      <c r="L492" s="81">
        <v>0</v>
      </c>
      <c r="M492" s="81">
        <v>5</v>
      </c>
      <c r="N492" s="81">
        <v>4</v>
      </c>
      <c r="O492" s="81">
        <v>0</v>
      </c>
      <c r="P492" s="81">
        <v>0</v>
      </c>
      <c r="Q492" s="81">
        <v>0</v>
      </c>
      <c r="R492" s="83">
        <f t="shared" si="7"/>
        <v>2.3076923076923075</v>
      </c>
      <c r="S492" s="82" t="s">
        <v>62</v>
      </c>
      <c r="T492" s="81">
        <v>2</v>
      </c>
    </row>
    <row r="493" spans="1:20" x14ac:dyDescent="0.25">
      <c r="A493" s="81">
        <v>24</v>
      </c>
      <c r="B493" s="81">
        <v>2</v>
      </c>
      <c r="C493" s="81" t="s">
        <v>6</v>
      </c>
      <c r="D493" s="81" t="s">
        <v>63</v>
      </c>
      <c r="E493" s="81">
        <v>8</v>
      </c>
      <c r="F493" s="81">
        <v>6</v>
      </c>
      <c r="G493" s="81">
        <v>8</v>
      </c>
      <c r="H493" s="81">
        <v>8</v>
      </c>
      <c r="I493" s="81">
        <v>6</v>
      </c>
      <c r="J493" s="81">
        <v>7</v>
      </c>
      <c r="K493" s="81">
        <v>7</v>
      </c>
      <c r="L493" s="81">
        <v>8</v>
      </c>
      <c r="M493" s="81">
        <v>9</v>
      </c>
      <c r="N493" s="81">
        <v>8</v>
      </c>
      <c r="O493" s="81">
        <v>6</v>
      </c>
      <c r="P493" s="81">
        <v>8</v>
      </c>
      <c r="Q493" s="81">
        <v>9</v>
      </c>
      <c r="R493" s="83">
        <f t="shared" si="7"/>
        <v>7.5384615384615383</v>
      </c>
      <c r="S493" s="82" t="s">
        <v>61</v>
      </c>
      <c r="T493" s="81">
        <v>1</v>
      </c>
    </row>
    <row r="494" spans="1:20" x14ac:dyDescent="0.25">
      <c r="A494" s="81">
        <v>25</v>
      </c>
      <c r="B494" s="81">
        <v>2</v>
      </c>
      <c r="C494" s="81" t="s">
        <v>6</v>
      </c>
      <c r="D494" s="81" t="s">
        <v>63</v>
      </c>
      <c r="E494" s="81">
        <v>7</v>
      </c>
      <c r="F494" s="81">
        <v>7</v>
      </c>
      <c r="G494" s="81">
        <v>8</v>
      </c>
      <c r="H494" s="81">
        <v>8</v>
      </c>
      <c r="I494" s="81">
        <v>6</v>
      </c>
      <c r="J494" s="81">
        <v>8</v>
      </c>
      <c r="K494" s="81">
        <v>8</v>
      </c>
      <c r="L494" s="81">
        <v>9</v>
      </c>
      <c r="M494" s="81">
        <v>9</v>
      </c>
      <c r="N494" s="81">
        <v>8</v>
      </c>
      <c r="O494" s="81">
        <v>6</v>
      </c>
      <c r="P494" s="81">
        <v>8</v>
      </c>
      <c r="Q494" s="81">
        <v>8</v>
      </c>
      <c r="R494" s="83">
        <f t="shared" si="7"/>
        <v>7.6923076923076925</v>
      </c>
      <c r="S494" s="82" t="s">
        <v>61</v>
      </c>
      <c r="T494" s="81">
        <v>1</v>
      </c>
    </row>
    <row r="495" spans="1:20" x14ac:dyDescent="0.25">
      <c r="A495" s="81">
        <v>26</v>
      </c>
      <c r="B495" s="81">
        <v>1</v>
      </c>
      <c r="C495" s="81" t="s">
        <v>6</v>
      </c>
      <c r="D495" s="81" t="s">
        <v>63</v>
      </c>
      <c r="G495" s="81">
        <v>8</v>
      </c>
      <c r="R495" s="83">
        <f t="shared" si="7"/>
        <v>0.61538461538461542</v>
      </c>
      <c r="S495" s="82" t="s">
        <v>62</v>
      </c>
      <c r="T495" s="81">
        <v>2</v>
      </c>
    </row>
    <row r="496" spans="1:20" x14ac:dyDescent="0.25">
      <c r="A496" s="81">
        <v>27</v>
      </c>
      <c r="B496" s="81">
        <v>1</v>
      </c>
      <c r="C496" s="81" t="s">
        <v>6</v>
      </c>
      <c r="D496" s="81" t="s">
        <v>63</v>
      </c>
      <c r="E496" s="81">
        <v>6</v>
      </c>
      <c r="F496" s="81">
        <v>6</v>
      </c>
      <c r="G496" s="81">
        <v>8</v>
      </c>
      <c r="H496" s="81">
        <v>8</v>
      </c>
      <c r="I496" s="81">
        <v>6</v>
      </c>
      <c r="J496" s="81">
        <v>7</v>
      </c>
      <c r="K496" s="81">
        <v>7</v>
      </c>
      <c r="L496" s="81">
        <v>6</v>
      </c>
      <c r="M496" s="81">
        <v>8</v>
      </c>
      <c r="N496" s="81">
        <v>6</v>
      </c>
      <c r="O496" s="81">
        <v>7</v>
      </c>
      <c r="P496" s="81">
        <v>6</v>
      </c>
      <c r="Q496" s="81">
        <v>9</v>
      </c>
      <c r="R496" s="83">
        <f t="shared" si="7"/>
        <v>6.9230769230769234</v>
      </c>
      <c r="S496" s="82" t="s">
        <v>61</v>
      </c>
      <c r="T496" s="81">
        <v>1</v>
      </c>
    </row>
    <row r="497" spans="1:20" x14ac:dyDescent="0.25">
      <c r="A497" s="81">
        <v>28</v>
      </c>
      <c r="B497" s="81">
        <v>1</v>
      </c>
      <c r="C497" s="81" t="s">
        <v>6</v>
      </c>
      <c r="D497" s="81" t="s">
        <v>63</v>
      </c>
      <c r="E497" s="81">
        <v>6</v>
      </c>
      <c r="F497" s="81">
        <v>4</v>
      </c>
      <c r="G497" s="81">
        <v>8</v>
      </c>
      <c r="H497" s="81">
        <v>0</v>
      </c>
      <c r="I497" s="81">
        <v>5</v>
      </c>
      <c r="J497" s="81">
        <v>6</v>
      </c>
      <c r="K497" s="81">
        <v>0</v>
      </c>
      <c r="L497" s="81">
        <v>4</v>
      </c>
      <c r="M497" s="81">
        <v>0</v>
      </c>
      <c r="N497" s="81">
        <v>6</v>
      </c>
      <c r="O497" s="81">
        <v>1</v>
      </c>
      <c r="P497" s="81">
        <v>5</v>
      </c>
      <c r="Q497" s="81">
        <v>0</v>
      </c>
      <c r="R497" s="83">
        <f t="shared" si="7"/>
        <v>3.4615384615384617</v>
      </c>
      <c r="S497" s="82" t="s">
        <v>62</v>
      </c>
      <c r="T497" s="81">
        <v>2</v>
      </c>
    </row>
    <row r="498" spans="1:20" x14ac:dyDescent="0.25">
      <c r="A498" s="81">
        <v>29</v>
      </c>
      <c r="B498" s="81">
        <v>2</v>
      </c>
      <c r="C498" s="81" t="s">
        <v>6</v>
      </c>
      <c r="D498" s="81" t="s">
        <v>63</v>
      </c>
      <c r="E498" s="81">
        <v>7</v>
      </c>
      <c r="F498" s="81">
        <v>6</v>
      </c>
      <c r="G498" s="81">
        <v>8</v>
      </c>
      <c r="H498" s="81">
        <v>8</v>
      </c>
      <c r="I498" s="81">
        <v>6</v>
      </c>
      <c r="J498" s="81">
        <v>6</v>
      </c>
      <c r="K498" s="81">
        <v>8</v>
      </c>
      <c r="L498" s="81">
        <v>8</v>
      </c>
      <c r="M498" s="81">
        <v>8</v>
      </c>
      <c r="N498" s="81">
        <v>7</v>
      </c>
      <c r="O498" s="81">
        <v>6</v>
      </c>
      <c r="P498" s="81">
        <v>8</v>
      </c>
      <c r="Q498" s="81">
        <v>8</v>
      </c>
      <c r="R498" s="83">
        <f t="shared" si="7"/>
        <v>7.2307692307692308</v>
      </c>
      <c r="S498" s="82" t="s">
        <v>61</v>
      </c>
      <c r="T498" s="81">
        <v>1</v>
      </c>
    </row>
    <row r="499" spans="1:20" x14ac:dyDescent="0.25">
      <c r="A499" s="81">
        <v>30</v>
      </c>
      <c r="B499" s="81">
        <v>2</v>
      </c>
      <c r="C499" s="81" t="s">
        <v>6</v>
      </c>
      <c r="D499" s="81" t="s">
        <v>63</v>
      </c>
      <c r="E499" s="81">
        <v>6</v>
      </c>
      <c r="F499" s="81">
        <v>6</v>
      </c>
      <c r="G499" s="81">
        <v>8</v>
      </c>
      <c r="H499" s="81">
        <v>7</v>
      </c>
      <c r="I499" s="81">
        <v>6</v>
      </c>
      <c r="J499" s="81">
        <v>6</v>
      </c>
      <c r="K499" s="81">
        <v>6</v>
      </c>
      <c r="L499" s="81">
        <v>6</v>
      </c>
      <c r="M499" s="81">
        <v>8</v>
      </c>
      <c r="N499" s="81">
        <v>6</v>
      </c>
      <c r="O499" s="81">
        <v>6</v>
      </c>
      <c r="P499" s="81">
        <v>6</v>
      </c>
      <c r="Q499" s="81">
        <v>7</v>
      </c>
      <c r="R499" s="83">
        <f t="shared" si="7"/>
        <v>6.4615384615384617</v>
      </c>
      <c r="S499" s="82" t="s">
        <v>61</v>
      </c>
      <c r="T499" s="81">
        <v>1</v>
      </c>
    </row>
    <row r="500" spans="1:20" x14ac:dyDescent="0.25">
      <c r="A500" s="81">
        <v>31</v>
      </c>
      <c r="B500" s="81">
        <v>2</v>
      </c>
      <c r="C500" s="81" t="s">
        <v>6</v>
      </c>
      <c r="D500" s="81" t="s">
        <v>63</v>
      </c>
      <c r="R500" s="83">
        <f t="shared" si="7"/>
        <v>0</v>
      </c>
      <c r="S500" s="82" t="s">
        <v>62</v>
      </c>
      <c r="T500" s="81">
        <v>2</v>
      </c>
    </row>
    <row r="501" spans="1:20" x14ac:dyDescent="0.25">
      <c r="A501" s="81">
        <v>32</v>
      </c>
      <c r="B501" s="81">
        <v>2</v>
      </c>
      <c r="C501" s="81" t="s">
        <v>6</v>
      </c>
      <c r="D501" s="81" t="s">
        <v>63</v>
      </c>
      <c r="G501" s="81">
        <v>6</v>
      </c>
      <c r="R501" s="83">
        <f t="shared" si="7"/>
        <v>0.46153846153846156</v>
      </c>
      <c r="S501" s="82" t="s">
        <v>62</v>
      </c>
      <c r="T501" s="81">
        <v>2</v>
      </c>
    </row>
    <row r="502" spans="1:20" x14ac:dyDescent="0.25">
      <c r="A502" s="81">
        <v>33</v>
      </c>
      <c r="B502" s="81">
        <v>2</v>
      </c>
      <c r="C502" s="81" t="s">
        <v>6</v>
      </c>
      <c r="D502" s="81" t="s">
        <v>63</v>
      </c>
      <c r="E502" s="81">
        <v>8</v>
      </c>
      <c r="F502" s="81">
        <v>7</v>
      </c>
      <c r="G502" s="81">
        <v>8</v>
      </c>
      <c r="H502" s="81">
        <v>9</v>
      </c>
      <c r="I502" s="81">
        <v>7</v>
      </c>
      <c r="J502" s="81">
        <v>7</v>
      </c>
      <c r="K502" s="81">
        <v>8</v>
      </c>
      <c r="L502" s="81">
        <v>8</v>
      </c>
      <c r="M502" s="81">
        <v>10</v>
      </c>
      <c r="N502" s="81">
        <v>8</v>
      </c>
      <c r="O502" s="81">
        <v>8</v>
      </c>
      <c r="P502" s="81">
        <v>8</v>
      </c>
      <c r="Q502" s="81">
        <v>9</v>
      </c>
      <c r="R502" s="83">
        <f t="shared" si="7"/>
        <v>8.0769230769230766</v>
      </c>
      <c r="S502" s="82" t="s">
        <v>61</v>
      </c>
      <c r="T502" s="81">
        <v>1</v>
      </c>
    </row>
    <row r="503" spans="1:20" x14ac:dyDescent="0.25">
      <c r="A503" s="81">
        <v>34</v>
      </c>
      <c r="B503" s="81">
        <v>2</v>
      </c>
      <c r="C503" s="81" t="s">
        <v>6</v>
      </c>
      <c r="D503" s="81" t="s">
        <v>63</v>
      </c>
      <c r="G503" s="81">
        <v>8</v>
      </c>
      <c r="R503" s="83">
        <f t="shared" si="7"/>
        <v>0.61538461538461542</v>
      </c>
      <c r="S503" s="82" t="s">
        <v>62</v>
      </c>
      <c r="T503" s="81">
        <v>2</v>
      </c>
    </row>
    <row r="504" spans="1:20" x14ac:dyDescent="0.25">
      <c r="A504" s="81">
        <v>35</v>
      </c>
      <c r="B504" s="81">
        <v>1</v>
      </c>
      <c r="C504" s="81" t="s">
        <v>6</v>
      </c>
      <c r="D504" s="81" t="s">
        <v>63</v>
      </c>
      <c r="E504" s="81">
        <v>6</v>
      </c>
      <c r="F504" s="81">
        <v>6</v>
      </c>
      <c r="G504" s="81">
        <v>8</v>
      </c>
      <c r="H504" s="81">
        <v>7</v>
      </c>
      <c r="I504" s="81">
        <v>7</v>
      </c>
      <c r="J504" s="81">
        <v>6</v>
      </c>
      <c r="K504" s="81">
        <v>8</v>
      </c>
      <c r="L504" s="81">
        <v>6</v>
      </c>
      <c r="M504" s="81">
        <v>7</v>
      </c>
      <c r="N504" s="81">
        <v>6</v>
      </c>
      <c r="O504" s="81">
        <v>7</v>
      </c>
      <c r="P504" s="81">
        <v>6</v>
      </c>
      <c r="Q504" s="81">
        <v>7</v>
      </c>
      <c r="R504" s="83">
        <f t="shared" si="7"/>
        <v>6.6923076923076925</v>
      </c>
      <c r="S504" s="82" t="s">
        <v>61</v>
      </c>
      <c r="T504" s="81">
        <v>1</v>
      </c>
    </row>
    <row r="505" spans="1:20" x14ac:dyDescent="0.25">
      <c r="A505" s="81">
        <v>36</v>
      </c>
      <c r="B505" s="81">
        <v>2</v>
      </c>
      <c r="C505" s="81" t="s">
        <v>6</v>
      </c>
      <c r="D505" s="81" t="s">
        <v>63</v>
      </c>
      <c r="E505" s="81">
        <v>7</v>
      </c>
      <c r="F505" s="81">
        <v>6</v>
      </c>
      <c r="G505" s="81">
        <v>8</v>
      </c>
      <c r="H505" s="81">
        <v>8</v>
      </c>
      <c r="I505" s="81">
        <v>7</v>
      </c>
      <c r="J505" s="81">
        <v>6</v>
      </c>
      <c r="K505" s="81">
        <v>8</v>
      </c>
      <c r="L505" s="81">
        <v>7</v>
      </c>
      <c r="M505" s="81">
        <v>7</v>
      </c>
      <c r="N505" s="81">
        <v>7</v>
      </c>
      <c r="O505" s="81">
        <v>6</v>
      </c>
      <c r="P505" s="81">
        <v>7</v>
      </c>
      <c r="Q505" s="81">
        <v>8</v>
      </c>
      <c r="R505" s="83">
        <f t="shared" si="7"/>
        <v>7.0769230769230766</v>
      </c>
      <c r="S505" s="82" t="s">
        <v>61</v>
      </c>
      <c r="T505" s="81">
        <v>1</v>
      </c>
    </row>
    <row r="506" spans="1:20" x14ac:dyDescent="0.25">
      <c r="A506" s="81">
        <v>37</v>
      </c>
      <c r="B506" s="81">
        <v>1</v>
      </c>
      <c r="C506" s="81" t="s">
        <v>6</v>
      </c>
      <c r="D506" s="81" t="s">
        <v>63</v>
      </c>
      <c r="G506" s="81">
        <v>8</v>
      </c>
      <c r="R506" s="83">
        <f t="shared" si="7"/>
        <v>0.61538461538461542</v>
      </c>
      <c r="S506" s="82" t="s">
        <v>62</v>
      </c>
      <c r="T506" s="81">
        <v>2</v>
      </c>
    </row>
    <row r="507" spans="1:20" x14ac:dyDescent="0.25">
      <c r="A507" s="81">
        <v>38</v>
      </c>
      <c r="B507" s="81">
        <v>1</v>
      </c>
      <c r="C507" s="81" t="s">
        <v>6</v>
      </c>
      <c r="D507" s="81" t="s">
        <v>63</v>
      </c>
      <c r="R507" s="83">
        <f t="shared" si="7"/>
        <v>0</v>
      </c>
      <c r="S507" s="82" t="s">
        <v>62</v>
      </c>
      <c r="T507" s="81">
        <v>2</v>
      </c>
    </row>
    <row r="508" spans="1:20" x14ac:dyDescent="0.25">
      <c r="A508" s="81">
        <v>39</v>
      </c>
      <c r="B508" s="81">
        <v>2</v>
      </c>
      <c r="C508" s="81" t="s">
        <v>6</v>
      </c>
      <c r="D508" s="81" t="s">
        <v>63</v>
      </c>
      <c r="E508" s="81">
        <v>6</v>
      </c>
      <c r="F508" s="81">
        <v>6</v>
      </c>
      <c r="G508" s="81">
        <v>7</v>
      </c>
      <c r="H508" s="81">
        <v>6</v>
      </c>
      <c r="I508" s="81">
        <v>5</v>
      </c>
      <c r="J508" s="81">
        <v>0</v>
      </c>
      <c r="K508" s="81">
        <v>6</v>
      </c>
      <c r="L508" s="81">
        <v>6</v>
      </c>
      <c r="M508" s="81">
        <v>6</v>
      </c>
      <c r="N508" s="81">
        <v>6</v>
      </c>
      <c r="O508" s="81">
        <v>3</v>
      </c>
      <c r="P508" s="81">
        <v>3</v>
      </c>
      <c r="Q508" s="81">
        <v>6</v>
      </c>
      <c r="R508" s="83">
        <f t="shared" si="7"/>
        <v>5.0769230769230766</v>
      </c>
      <c r="S508" s="82" t="s">
        <v>62</v>
      </c>
      <c r="T508" s="81">
        <v>2</v>
      </c>
    </row>
    <row r="509" spans="1:20" x14ac:dyDescent="0.25">
      <c r="A509" s="81">
        <v>40</v>
      </c>
      <c r="B509" s="81">
        <v>2</v>
      </c>
      <c r="C509" s="81" t="s">
        <v>6</v>
      </c>
      <c r="D509" s="81" t="s">
        <v>63</v>
      </c>
      <c r="E509" s="81">
        <v>7</v>
      </c>
      <c r="F509" s="81">
        <v>8</v>
      </c>
      <c r="G509" s="81">
        <v>7</v>
      </c>
      <c r="H509" s="81">
        <v>7</v>
      </c>
      <c r="I509" s="81">
        <v>7</v>
      </c>
      <c r="J509" s="81">
        <v>6</v>
      </c>
      <c r="K509" s="81">
        <v>7</v>
      </c>
      <c r="L509" s="81">
        <v>6</v>
      </c>
      <c r="M509" s="81">
        <v>6</v>
      </c>
      <c r="N509" s="81">
        <v>7</v>
      </c>
      <c r="O509" s="81">
        <v>6</v>
      </c>
      <c r="P509" s="81">
        <v>7</v>
      </c>
      <c r="Q509" s="81">
        <v>7</v>
      </c>
      <c r="R509" s="83">
        <f t="shared" si="7"/>
        <v>6.7692307692307692</v>
      </c>
      <c r="S509" s="82" t="s">
        <v>61</v>
      </c>
      <c r="T509" s="81">
        <v>1</v>
      </c>
    </row>
    <row r="510" spans="1:20" x14ac:dyDescent="0.25">
      <c r="A510" s="81">
        <v>26</v>
      </c>
      <c r="B510" s="81">
        <v>1</v>
      </c>
      <c r="C510" s="81" t="s">
        <v>8</v>
      </c>
      <c r="D510" s="85" t="s">
        <v>63</v>
      </c>
      <c r="E510" s="81">
        <v>8</v>
      </c>
      <c r="F510" s="81">
        <v>9</v>
      </c>
      <c r="G510" s="81">
        <v>6</v>
      </c>
      <c r="H510" s="81">
        <v>9</v>
      </c>
      <c r="I510" s="81">
        <v>7</v>
      </c>
      <c r="J510" s="81">
        <v>9</v>
      </c>
      <c r="K510" s="81">
        <v>9</v>
      </c>
      <c r="L510" s="81">
        <v>9</v>
      </c>
      <c r="M510" s="81">
        <v>10</v>
      </c>
      <c r="N510" s="81">
        <v>10</v>
      </c>
      <c r="O510" s="81">
        <v>8</v>
      </c>
      <c r="P510" s="81">
        <v>8</v>
      </c>
      <c r="Q510" s="81">
        <v>10</v>
      </c>
      <c r="R510" s="83">
        <f t="shared" si="7"/>
        <v>8.615384615384615</v>
      </c>
      <c r="S510" s="82" t="s">
        <v>61</v>
      </c>
      <c r="T510" s="81">
        <v>1</v>
      </c>
    </row>
    <row r="511" spans="1:20" x14ac:dyDescent="0.25">
      <c r="A511" s="81">
        <v>33</v>
      </c>
      <c r="B511" s="81">
        <v>2</v>
      </c>
      <c r="C511" s="81" t="s">
        <v>8</v>
      </c>
      <c r="D511" s="86" t="s">
        <v>63</v>
      </c>
      <c r="E511" s="81">
        <v>8</v>
      </c>
      <c r="F511" s="81">
        <v>9</v>
      </c>
      <c r="G511" s="81">
        <v>6</v>
      </c>
      <c r="H511" s="81">
        <v>8</v>
      </c>
      <c r="I511" s="81">
        <v>8</v>
      </c>
      <c r="J511" s="81">
        <v>9</v>
      </c>
      <c r="K511" s="81">
        <v>7</v>
      </c>
      <c r="L511" s="81">
        <v>8</v>
      </c>
      <c r="M511" s="81">
        <v>7</v>
      </c>
      <c r="N511" s="81">
        <v>8</v>
      </c>
      <c r="O511" s="81">
        <v>7</v>
      </c>
      <c r="P511" s="81">
        <v>7</v>
      </c>
      <c r="Q511" s="81">
        <v>9</v>
      </c>
      <c r="R511" s="83">
        <f t="shared" si="7"/>
        <v>7.7692307692307692</v>
      </c>
      <c r="S511" s="82" t="s">
        <v>61</v>
      </c>
      <c r="T511" s="81">
        <v>1</v>
      </c>
    </row>
    <row r="512" spans="1:20" x14ac:dyDescent="0.25">
      <c r="A512" s="81">
        <v>12</v>
      </c>
      <c r="B512" s="81">
        <v>1</v>
      </c>
      <c r="C512" s="81" t="s">
        <v>12</v>
      </c>
      <c r="D512" s="86" t="s">
        <v>63</v>
      </c>
      <c r="E512" s="81">
        <v>7</v>
      </c>
      <c r="F512" s="81">
        <v>7</v>
      </c>
      <c r="G512" s="81">
        <v>6</v>
      </c>
      <c r="H512" s="81">
        <v>7</v>
      </c>
      <c r="I512" s="81">
        <v>6</v>
      </c>
      <c r="J512" s="81">
        <v>6</v>
      </c>
      <c r="K512" s="81">
        <v>7</v>
      </c>
      <c r="L512" s="81">
        <v>6</v>
      </c>
      <c r="M512" s="81">
        <v>6</v>
      </c>
      <c r="N512" s="81">
        <v>7</v>
      </c>
      <c r="O512" s="81">
        <v>6</v>
      </c>
      <c r="P512" s="81">
        <v>6</v>
      </c>
      <c r="Q512" s="81">
        <v>8</v>
      </c>
      <c r="R512" s="83">
        <f t="shared" si="7"/>
        <v>6.5384615384615383</v>
      </c>
      <c r="S512" s="82" t="s">
        <v>61</v>
      </c>
      <c r="T512" s="81">
        <v>1</v>
      </c>
    </row>
    <row r="513" spans="1:20" x14ac:dyDescent="0.25">
      <c r="A513" s="81">
        <v>8</v>
      </c>
      <c r="B513" s="81">
        <v>2</v>
      </c>
      <c r="C513" s="81" t="s">
        <v>13</v>
      </c>
      <c r="D513" s="85" t="s">
        <v>63</v>
      </c>
      <c r="E513" s="81">
        <v>8</v>
      </c>
      <c r="F513" s="81">
        <v>6</v>
      </c>
      <c r="G513" s="81">
        <v>6</v>
      </c>
      <c r="H513" s="81">
        <v>8</v>
      </c>
      <c r="I513" s="81">
        <v>6</v>
      </c>
      <c r="J513" s="81">
        <v>7</v>
      </c>
      <c r="K513" s="81">
        <v>6</v>
      </c>
      <c r="L513" s="81">
        <v>8</v>
      </c>
      <c r="M513" s="81">
        <v>6</v>
      </c>
      <c r="N513" s="81">
        <v>9</v>
      </c>
      <c r="O513" s="81">
        <v>6</v>
      </c>
      <c r="P513" s="81">
        <v>6</v>
      </c>
      <c r="Q513" s="81">
        <v>7</v>
      </c>
      <c r="R513" s="83">
        <f t="shared" si="7"/>
        <v>6.8461538461538458</v>
      </c>
      <c r="S513" s="82" t="s">
        <v>61</v>
      </c>
      <c r="T513" s="81">
        <v>1</v>
      </c>
    </row>
    <row r="514" spans="1:20" x14ac:dyDescent="0.25">
      <c r="A514" s="81">
        <v>45</v>
      </c>
      <c r="B514" s="81">
        <v>1</v>
      </c>
      <c r="D514" s="86" t="s">
        <v>63</v>
      </c>
      <c r="E514" s="81">
        <v>4</v>
      </c>
      <c r="F514" s="81">
        <v>8</v>
      </c>
      <c r="G514" s="81">
        <v>6</v>
      </c>
      <c r="H514" s="81">
        <v>4</v>
      </c>
      <c r="I514" s="81">
        <v>5</v>
      </c>
      <c r="J514" s="81">
        <v>4</v>
      </c>
      <c r="K514" s="81">
        <v>5</v>
      </c>
      <c r="L514" s="81">
        <v>6</v>
      </c>
      <c r="M514" s="81">
        <v>5</v>
      </c>
      <c r="N514" s="81">
        <v>5</v>
      </c>
      <c r="O514" s="81">
        <v>6</v>
      </c>
      <c r="P514" s="81">
        <v>6</v>
      </c>
      <c r="Q514" s="82">
        <v>0</v>
      </c>
      <c r="R514" s="83">
        <f>SUM(E514:Q514)/13</f>
        <v>4.9230769230769234</v>
      </c>
      <c r="S514" s="82" t="s">
        <v>62</v>
      </c>
      <c r="T514" s="81">
        <v>2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6"/>
  <sheetViews>
    <sheetView workbookViewId="0">
      <pane ySplit="1" topLeftCell="A2" activePane="bottomLeft" state="frozen"/>
      <selection pane="bottomLeft" activeCell="R25" sqref="R25"/>
    </sheetView>
  </sheetViews>
  <sheetFormatPr defaultRowHeight="15" x14ac:dyDescent="0.25"/>
  <cols>
    <col min="1" max="1" width="12.5703125" style="81" customWidth="1"/>
    <col min="2" max="16" width="9.140625" style="81"/>
    <col min="17" max="17" width="13.140625" style="81" customWidth="1"/>
    <col min="18" max="18" width="12.85546875" style="81" bestFit="1" customWidth="1"/>
    <col min="19" max="256" width="9.140625" style="81"/>
    <col min="257" max="257" width="12.5703125" style="81" customWidth="1"/>
    <col min="258" max="272" width="9.140625" style="81"/>
    <col min="273" max="273" width="13.140625" style="81" customWidth="1"/>
    <col min="274" max="274" width="12.85546875" style="81" bestFit="1" customWidth="1"/>
    <col min="275" max="512" width="9.140625" style="81"/>
    <col min="513" max="513" width="12.5703125" style="81" customWidth="1"/>
    <col min="514" max="528" width="9.140625" style="81"/>
    <col min="529" max="529" width="13.140625" style="81" customWidth="1"/>
    <col min="530" max="530" width="12.85546875" style="81" bestFit="1" customWidth="1"/>
    <col min="531" max="768" width="9.140625" style="81"/>
    <col min="769" max="769" width="12.5703125" style="81" customWidth="1"/>
    <col min="770" max="784" width="9.140625" style="81"/>
    <col min="785" max="785" width="13.140625" style="81" customWidth="1"/>
    <col min="786" max="786" width="12.85546875" style="81" bestFit="1" customWidth="1"/>
    <col min="787" max="1024" width="9.140625" style="81"/>
    <col min="1025" max="1025" width="12.5703125" style="81" customWidth="1"/>
    <col min="1026" max="1040" width="9.140625" style="81"/>
    <col min="1041" max="1041" width="13.140625" style="81" customWidth="1"/>
    <col min="1042" max="1042" width="12.85546875" style="81" bestFit="1" customWidth="1"/>
    <col min="1043" max="1280" width="9.140625" style="81"/>
    <col min="1281" max="1281" width="12.5703125" style="81" customWidth="1"/>
    <col min="1282" max="1296" width="9.140625" style="81"/>
    <col min="1297" max="1297" width="13.140625" style="81" customWidth="1"/>
    <col min="1298" max="1298" width="12.85546875" style="81" bestFit="1" customWidth="1"/>
    <col min="1299" max="1536" width="9.140625" style="81"/>
    <col min="1537" max="1537" width="12.5703125" style="81" customWidth="1"/>
    <col min="1538" max="1552" width="9.140625" style="81"/>
    <col min="1553" max="1553" width="13.140625" style="81" customWidth="1"/>
    <col min="1554" max="1554" width="12.85546875" style="81" bestFit="1" customWidth="1"/>
    <col min="1555" max="1792" width="9.140625" style="81"/>
    <col min="1793" max="1793" width="12.5703125" style="81" customWidth="1"/>
    <col min="1794" max="1808" width="9.140625" style="81"/>
    <col min="1809" max="1809" width="13.140625" style="81" customWidth="1"/>
    <col min="1810" max="1810" width="12.85546875" style="81" bestFit="1" customWidth="1"/>
    <col min="1811" max="2048" width="9.140625" style="81"/>
    <col min="2049" max="2049" width="12.5703125" style="81" customWidth="1"/>
    <col min="2050" max="2064" width="9.140625" style="81"/>
    <col min="2065" max="2065" width="13.140625" style="81" customWidth="1"/>
    <col min="2066" max="2066" width="12.85546875" style="81" bestFit="1" customWidth="1"/>
    <col min="2067" max="2304" width="9.140625" style="81"/>
    <col min="2305" max="2305" width="12.5703125" style="81" customWidth="1"/>
    <col min="2306" max="2320" width="9.140625" style="81"/>
    <col min="2321" max="2321" width="13.140625" style="81" customWidth="1"/>
    <col min="2322" max="2322" width="12.85546875" style="81" bestFit="1" customWidth="1"/>
    <col min="2323" max="2560" width="9.140625" style="81"/>
    <col min="2561" max="2561" width="12.5703125" style="81" customWidth="1"/>
    <col min="2562" max="2576" width="9.140625" style="81"/>
    <col min="2577" max="2577" width="13.140625" style="81" customWidth="1"/>
    <col min="2578" max="2578" width="12.85546875" style="81" bestFit="1" customWidth="1"/>
    <col min="2579" max="2816" width="9.140625" style="81"/>
    <col min="2817" max="2817" width="12.5703125" style="81" customWidth="1"/>
    <col min="2818" max="2832" width="9.140625" style="81"/>
    <col min="2833" max="2833" width="13.140625" style="81" customWidth="1"/>
    <col min="2834" max="2834" width="12.85546875" style="81" bestFit="1" customWidth="1"/>
    <col min="2835" max="3072" width="9.140625" style="81"/>
    <col min="3073" max="3073" width="12.5703125" style="81" customWidth="1"/>
    <col min="3074" max="3088" width="9.140625" style="81"/>
    <col min="3089" max="3089" width="13.140625" style="81" customWidth="1"/>
    <col min="3090" max="3090" width="12.85546875" style="81" bestFit="1" customWidth="1"/>
    <col min="3091" max="3328" width="9.140625" style="81"/>
    <col min="3329" max="3329" width="12.5703125" style="81" customWidth="1"/>
    <col min="3330" max="3344" width="9.140625" style="81"/>
    <col min="3345" max="3345" width="13.140625" style="81" customWidth="1"/>
    <col min="3346" max="3346" width="12.85546875" style="81" bestFit="1" customWidth="1"/>
    <col min="3347" max="3584" width="9.140625" style="81"/>
    <col min="3585" max="3585" width="12.5703125" style="81" customWidth="1"/>
    <col min="3586" max="3600" width="9.140625" style="81"/>
    <col min="3601" max="3601" width="13.140625" style="81" customWidth="1"/>
    <col min="3602" max="3602" width="12.85546875" style="81" bestFit="1" customWidth="1"/>
    <col min="3603" max="3840" width="9.140625" style="81"/>
    <col min="3841" max="3841" width="12.5703125" style="81" customWidth="1"/>
    <col min="3842" max="3856" width="9.140625" style="81"/>
    <col min="3857" max="3857" width="13.140625" style="81" customWidth="1"/>
    <col min="3858" max="3858" width="12.85546875" style="81" bestFit="1" customWidth="1"/>
    <col min="3859" max="4096" width="9.140625" style="81"/>
    <col min="4097" max="4097" width="12.5703125" style="81" customWidth="1"/>
    <col min="4098" max="4112" width="9.140625" style="81"/>
    <col min="4113" max="4113" width="13.140625" style="81" customWidth="1"/>
    <col min="4114" max="4114" width="12.85546875" style="81" bestFit="1" customWidth="1"/>
    <col min="4115" max="4352" width="9.140625" style="81"/>
    <col min="4353" max="4353" width="12.5703125" style="81" customWidth="1"/>
    <col min="4354" max="4368" width="9.140625" style="81"/>
    <col min="4369" max="4369" width="13.140625" style="81" customWidth="1"/>
    <col min="4370" max="4370" width="12.85546875" style="81" bestFit="1" customWidth="1"/>
    <col min="4371" max="4608" width="9.140625" style="81"/>
    <col min="4609" max="4609" width="12.5703125" style="81" customWidth="1"/>
    <col min="4610" max="4624" width="9.140625" style="81"/>
    <col min="4625" max="4625" width="13.140625" style="81" customWidth="1"/>
    <col min="4626" max="4626" width="12.85546875" style="81" bestFit="1" customWidth="1"/>
    <col min="4627" max="4864" width="9.140625" style="81"/>
    <col min="4865" max="4865" width="12.5703125" style="81" customWidth="1"/>
    <col min="4866" max="4880" width="9.140625" style="81"/>
    <col min="4881" max="4881" width="13.140625" style="81" customWidth="1"/>
    <col min="4882" max="4882" width="12.85546875" style="81" bestFit="1" customWidth="1"/>
    <col min="4883" max="5120" width="9.140625" style="81"/>
    <col min="5121" max="5121" width="12.5703125" style="81" customWidth="1"/>
    <col min="5122" max="5136" width="9.140625" style="81"/>
    <col min="5137" max="5137" width="13.140625" style="81" customWidth="1"/>
    <col min="5138" max="5138" width="12.85546875" style="81" bestFit="1" customWidth="1"/>
    <col min="5139" max="5376" width="9.140625" style="81"/>
    <col min="5377" max="5377" width="12.5703125" style="81" customWidth="1"/>
    <col min="5378" max="5392" width="9.140625" style="81"/>
    <col min="5393" max="5393" width="13.140625" style="81" customWidth="1"/>
    <col min="5394" max="5394" width="12.85546875" style="81" bestFit="1" customWidth="1"/>
    <col min="5395" max="5632" width="9.140625" style="81"/>
    <col min="5633" max="5633" width="12.5703125" style="81" customWidth="1"/>
    <col min="5634" max="5648" width="9.140625" style="81"/>
    <col min="5649" max="5649" width="13.140625" style="81" customWidth="1"/>
    <col min="5650" max="5650" width="12.85546875" style="81" bestFit="1" customWidth="1"/>
    <col min="5651" max="5888" width="9.140625" style="81"/>
    <col min="5889" max="5889" width="12.5703125" style="81" customWidth="1"/>
    <col min="5890" max="5904" width="9.140625" style="81"/>
    <col min="5905" max="5905" width="13.140625" style="81" customWidth="1"/>
    <col min="5906" max="5906" width="12.85546875" style="81" bestFit="1" customWidth="1"/>
    <col min="5907" max="6144" width="9.140625" style="81"/>
    <col min="6145" max="6145" width="12.5703125" style="81" customWidth="1"/>
    <col min="6146" max="6160" width="9.140625" style="81"/>
    <col min="6161" max="6161" width="13.140625" style="81" customWidth="1"/>
    <col min="6162" max="6162" width="12.85546875" style="81" bestFit="1" customWidth="1"/>
    <col min="6163" max="6400" width="9.140625" style="81"/>
    <col min="6401" max="6401" width="12.5703125" style="81" customWidth="1"/>
    <col min="6402" max="6416" width="9.140625" style="81"/>
    <col min="6417" max="6417" width="13.140625" style="81" customWidth="1"/>
    <col min="6418" max="6418" width="12.85546875" style="81" bestFit="1" customWidth="1"/>
    <col min="6419" max="6656" width="9.140625" style="81"/>
    <col min="6657" max="6657" width="12.5703125" style="81" customWidth="1"/>
    <col min="6658" max="6672" width="9.140625" style="81"/>
    <col min="6673" max="6673" width="13.140625" style="81" customWidth="1"/>
    <col min="6674" max="6674" width="12.85546875" style="81" bestFit="1" customWidth="1"/>
    <col min="6675" max="6912" width="9.140625" style="81"/>
    <col min="6913" max="6913" width="12.5703125" style="81" customWidth="1"/>
    <col min="6914" max="6928" width="9.140625" style="81"/>
    <col min="6929" max="6929" width="13.140625" style="81" customWidth="1"/>
    <col min="6930" max="6930" width="12.85546875" style="81" bestFit="1" customWidth="1"/>
    <col min="6931" max="7168" width="9.140625" style="81"/>
    <col min="7169" max="7169" width="12.5703125" style="81" customWidth="1"/>
    <col min="7170" max="7184" width="9.140625" style="81"/>
    <col min="7185" max="7185" width="13.140625" style="81" customWidth="1"/>
    <col min="7186" max="7186" width="12.85546875" style="81" bestFit="1" customWidth="1"/>
    <col min="7187" max="7424" width="9.140625" style="81"/>
    <col min="7425" max="7425" width="12.5703125" style="81" customWidth="1"/>
    <col min="7426" max="7440" width="9.140625" style="81"/>
    <col min="7441" max="7441" width="13.140625" style="81" customWidth="1"/>
    <col min="7442" max="7442" width="12.85546875" style="81" bestFit="1" customWidth="1"/>
    <col min="7443" max="7680" width="9.140625" style="81"/>
    <col min="7681" max="7681" width="12.5703125" style="81" customWidth="1"/>
    <col min="7682" max="7696" width="9.140625" style="81"/>
    <col min="7697" max="7697" width="13.140625" style="81" customWidth="1"/>
    <col min="7698" max="7698" width="12.85546875" style="81" bestFit="1" customWidth="1"/>
    <col min="7699" max="7936" width="9.140625" style="81"/>
    <col min="7937" max="7937" width="12.5703125" style="81" customWidth="1"/>
    <col min="7938" max="7952" width="9.140625" style="81"/>
    <col min="7953" max="7953" width="13.140625" style="81" customWidth="1"/>
    <col min="7954" max="7954" width="12.85546875" style="81" bestFit="1" customWidth="1"/>
    <col min="7955" max="8192" width="9.140625" style="81"/>
    <col min="8193" max="8193" width="12.5703125" style="81" customWidth="1"/>
    <col min="8194" max="8208" width="9.140625" style="81"/>
    <col min="8209" max="8209" width="13.140625" style="81" customWidth="1"/>
    <col min="8210" max="8210" width="12.85546875" style="81" bestFit="1" customWidth="1"/>
    <col min="8211" max="8448" width="9.140625" style="81"/>
    <col min="8449" max="8449" width="12.5703125" style="81" customWidth="1"/>
    <col min="8450" max="8464" width="9.140625" style="81"/>
    <col min="8465" max="8465" width="13.140625" style="81" customWidth="1"/>
    <col min="8466" max="8466" width="12.85546875" style="81" bestFit="1" customWidth="1"/>
    <col min="8467" max="8704" width="9.140625" style="81"/>
    <col min="8705" max="8705" width="12.5703125" style="81" customWidth="1"/>
    <col min="8706" max="8720" width="9.140625" style="81"/>
    <col min="8721" max="8721" width="13.140625" style="81" customWidth="1"/>
    <col min="8722" max="8722" width="12.85546875" style="81" bestFit="1" customWidth="1"/>
    <col min="8723" max="8960" width="9.140625" style="81"/>
    <col min="8961" max="8961" width="12.5703125" style="81" customWidth="1"/>
    <col min="8962" max="8976" width="9.140625" style="81"/>
    <col min="8977" max="8977" width="13.140625" style="81" customWidth="1"/>
    <col min="8978" max="8978" width="12.85546875" style="81" bestFit="1" customWidth="1"/>
    <col min="8979" max="9216" width="9.140625" style="81"/>
    <col min="9217" max="9217" width="12.5703125" style="81" customWidth="1"/>
    <col min="9218" max="9232" width="9.140625" style="81"/>
    <col min="9233" max="9233" width="13.140625" style="81" customWidth="1"/>
    <col min="9234" max="9234" width="12.85546875" style="81" bestFit="1" customWidth="1"/>
    <col min="9235" max="9472" width="9.140625" style="81"/>
    <col min="9473" max="9473" width="12.5703125" style="81" customWidth="1"/>
    <col min="9474" max="9488" width="9.140625" style="81"/>
    <col min="9489" max="9489" width="13.140625" style="81" customWidth="1"/>
    <col min="9490" max="9490" width="12.85546875" style="81" bestFit="1" customWidth="1"/>
    <col min="9491" max="9728" width="9.140625" style="81"/>
    <col min="9729" max="9729" width="12.5703125" style="81" customWidth="1"/>
    <col min="9730" max="9744" width="9.140625" style="81"/>
    <col min="9745" max="9745" width="13.140625" style="81" customWidth="1"/>
    <col min="9746" max="9746" width="12.85546875" style="81" bestFit="1" customWidth="1"/>
    <col min="9747" max="9984" width="9.140625" style="81"/>
    <col min="9985" max="9985" width="12.5703125" style="81" customWidth="1"/>
    <col min="9986" max="10000" width="9.140625" style="81"/>
    <col min="10001" max="10001" width="13.140625" style="81" customWidth="1"/>
    <col min="10002" max="10002" width="12.85546875" style="81" bestFit="1" customWidth="1"/>
    <col min="10003" max="10240" width="9.140625" style="81"/>
    <col min="10241" max="10241" width="12.5703125" style="81" customWidth="1"/>
    <col min="10242" max="10256" width="9.140625" style="81"/>
    <col min="10257" max="10257" width="13.140625" style="81" customWidth="1"/>
    <col min="10258" max="10258" width="12.85546875" style="81" bestFit="1" customWidth="1"/>
    <col min="10259" max="10496" width="9.140625" style="81"/>
    <col min="10497" max="10497" width="12.5703125" style="81" customWidth="1"/>
    <col min="10498" max="10512" width="9.140625" style="81"/>
    <col min="10513" max="10513" width="13.140625" style="81" customWidth="1"/>
    <col min="10514" max="10514" width="12.85546875" style="81" bestFit="1" customWidth="1"/>
    <col min="10515" max="10752" width="9.140625" style="81"/>
    <col min="10753" max="10753" width="12.5703125" style="81" customWidth="1"/>
    <col min="10754" max="10768" width="9.140625" style="81"/>
    <col min="10769" max="10769" width="13.140625" style="81" customWidth="1"/>
    <col min="10770" max="10770" width="12.85546875" style="81" bestFit="1" customWidth="1"/>
    <col min="10771" max="11008" width="9.140625" style="81"/>
    <col min="11009" max="11009" width="12.5703125" style="81" customWidth="1"/>
    <col min="11010" max="11024" width="9.140625" style="81"/>
    <col min="11025" max="11025" width="13.140625" style="81" customWidth="1"/>
    <col min="11026" max="11026" width="12.85546875" style="81" bestFit="1" customWidth="1"/>
    <col min="11027" max="11264" width="9.140625" style="81"/>
    <col min="11265" max="11265" width="12.5703125" style="81" customWidth="1"/>
    <col min="11266" max="11280" width="9.140625" style="81"/>
    <col min="11281" max="11281" width="13.140625" style="81" customWidth="1"/>
    <col min="11282" max="11282" width="12.85546875" style="81" bestFit="1" customWidth="1"/>
    <col min="11283" max="11520" width="9.140625" style="81"/>
    <col min="11521" max="11521" width="12.5703125" style="81" customWidth="1"/>
    <col min="11522" max="11536" width="9.140625" style="81"/>
    <col min="11537" max="11537" width="13.140625" style="81" customWidth="1"/>
    <col min="11538" max="11538" width="12.85546875" style="81" bestFit="1" customWidth="1"/>
    <col min="11539" max="11776" width="9.140625" style="81"/>
    <col min="11777" max="11777" width="12.5703125" style="81" customWidth="1"/>
    <col min="11778" max="11792" width="9.140625" style="81"/>
    <col min="11793" max="11793" width="13.140625" style="81" customWidth="1"/>
    <col min="11794" max="11794" width="12.85546875" style="81" bestFit="1" customWidth="1"/>
    <col min="11795" max="12032" width="9.140625" style="81"/>
    <col min="12033" max="12033" width="12.5703125" style="81" customWidth="1"/>
    <col min="12034" max="12048" width="9.140625" style="81"/>
    <col min="12049" max="12049" width="13.140625" style="81" customWidth="1"/>
    <col min="12050" max="12050" width="12.85546875" style="81" bestFit="1" customWidth="1"/>
    <col min="12051" max="12288" width="9.140625" style="81"/>
    <col min="12289" max="12289" width="12.5703125" style="81" customWidth="1"/>
    <col min="12290" max="12304" width="9.140625" style="81"/>
    <col min="12305" max="12305" width="13.140625" style="81" customWidth="1"/>
    <col min="12306" max="12306" width="12.85546875" style="81" bestFit="1" customWidth="1"/>
    <col min="12307" max="12544" width="9.140625" style="81"/>
    <col min="12545" max="12545" width="12.5703125" style="81" customWidth="1"/>
    <col min="12546" max="12560" width="9.140625" style="81"/>
    <col min="12561" max="12561" width="13.140625" style="81" customWidth="1"/>
    <col min="12562" max="12562" width="12.85546875" style="81" bestFit="1" customWidth="1"/>
    <col min="12563" max="12800" width="9.140625" style="81"/>
    <col min="12801" max="12801" width="12.5703125" style="81" customWidth="1"/>
    <col min="12802" max="12816" width="9.140625" style="81"/>
    <col min="12817" max="12817" width="13.140625" style="81" customWidth="1"/>
    <col min="12818" max="12818" width="12.85546875" style="81" bestFit="1" customWidth="1"/>
    <col min="12819" max="13056" width="9.140625" style="81"/>
    <col min="13057" max="13057" width="12.5703125" style="81" customWidth="1"/>
    <col min="13058" max="13072" width="9.140625" style="81"/>
    <col min="13073" max="13073" width="13.140625" style="81" customWidth="1"/>
    <col min="13074" max="13074" width="12.85546875" style="81" bestFit="1" customWidth="1"/>
    <col min="13075" max="13312" width="9.140625" style="81"/>
    <col min="13313" max="13313" width="12.5703125" style="81" customWidth="1"/>
    <col min="13314" max="13328" width="9.140625" style="81"/>
    <col min="13329" max="13329" width="13.140625" style="81" customWidth="1"/>
    <col min="13330" max="13330" width="12.85546875" style="81" bestFit="1" customWidth="1"/>
    <col min="13331" max="13568" width="9.140625" style="81"/>
    <col min="13569" max="13569" width="12.5703125" style="81" customWidth="1"/>
    <col min="13570" max="13584" width="9.140625" style="81"/>
    <col min="13585" max="13585" width="13.140625" style="81" customWidth="1"/>
    <col min="13586" max="13586" width="12.85546875" style="81" bestFit="1" customWidth="1"/>
    <col min="13587" max="13824" width="9.140625" style="81"/>
    <col min="13825" max="13825" width="12.5703125" style="81" customWidth="1"/>
    <col min="13826" max="13840" width="9.140625" style="81"/>
    <col min="13841" max="13841" width="13.140625" style="81" customWidth="1"/>
    <col min="13842" max="13842" width="12.85546875" style="81" bestFit="1" customWidth="1"/>
    <col min="13843" max="14080" width="9.140625" style="81"/>
    <col min="14081" max="14081" width="12.5703125" style="81" customWidth="1"/>
    <col min="14082" max="14096" width="9.140625" style="81"/>
    <col min="14097" max="14097" width="13.140625" style="81" customWidth="1"/>
    <col min="14098" max="14098" width="12.85546875" style="81" bestFit="1" customWidth="1"/>
    <col min="14099" max="14336" width="9.140625" style="81"/>
    <col min="14337" max="14337" width="12.5703125" style="81" customWidth="1"/>
    <col min="14338" max="14352" width="9.140625" style="81"/>
    <col min="14353" max="14353" width="13.140625" style="81" customWidth="1"/>
    <col min="14354" max="14354" width="12.85546875" style="81" bestFit="1" customWidth="1"/>
    <col min="14355" max="14592" width="9.140625" style="81"/>
    <col min="14593" max="14593" width="12.5703125" style="81" customWidth="1"/>
    <col min="14594" max="14608" width="9.140625" style="81"/>
    <col min="14609" max="14609" width="13.140625" style="81" customWidth="1"/>
    <col min="14610" max="14610" width="12.85546875" style="81" bestFit="1" customWidth="1"/>
    <col min="14611" max="14848" width="9.140625" style="81"/>
    <col min="14849" max="14849" width="12.5703125" style="81" customWidth="1"/>
    <col min="14850" max="14864" width="9.140625" style="81"/>
    <col min="14865" max="14865" width="13.140625" style="81" customWidth="1"/>
    <col min="14866" max="14866" width="12.85546875" style="81" bestFit="1" customWidth="1"/>
    <col min="14867" max="15104" width="9.140625" style="81"/>
    <col min="15105" max="15105" width="12.5703125" style="81" customWidth="1"/>
    <col min="15106" max="15120" width="9.140625" style="81"/>
    <col min="15121" max="15121" width="13.140625" style="81" customWidth="1"/>
    <col min="15122" max="15122" width="12.85546875" style="81" bestFit="1" customWidth="1"/>
    <col min="15123" max="15360" width="9.140625" style="81"/>
    <col min="15361" max="15361" width="12.5703125" style="81" customWidth="1"/>
    <col min="15362" max="15376" width="9.140625" style="81"/>
    <col min="15377" max="15377" width="13.140625" style="81" customWidth="1"/>
    <col min="15378" max="15378" width="12.85546875" style="81" bestFit="1" customWidth="1"/>
    <col min="15379" max="15616" width="9.140625" style="81"/>
    <col min="15617" max="15617" width="12.5703125" style="81" customWidth="1"/>
    <col min="15618" max="15632" width="9.140625" style="81"/>
    <col min="15633" max="15633" width="13.140625" style="81" customWidth="1"/>
    <col min="15634" max="15634" width="12.85546875" style="81" bestFit="1" customWidth="1"/>
    <col min="15635" max="15872" width="9.140625" style="81"/>
    <col min="15873" max="15873" width="12.5703125" style="81" customWidth="1"/>
    <col min="15874" max="15888" width="9.140625" style="81"/>
    <col min="15889" max="15889" width="13.140625" style="81" customWidth="1"/>
    <col min="15890" max="15890" width="12.85546875" style="81" bestFit="1" customWidth="1"/>
    <col min="15891" max="16128" width="9.140625" style="81"/>
    <col min="16129" max="16129" width="12.5703125" style="81" customWidth="1"/>
    <col min="16130" max="16144" width="9.140625" style="81"/>
    <col min="16145" max="16145" width="13.140625" style="81" customWidth="1"/>
    <col min="16146" max="16146" width="12.85546875" style="81" bestFit="1" customWidth="1"/>
    <col min="16147" max="16384" width="9.140625" style="81"/>
  </cols>
  <sheetData>
    <row r="1" spans="1:19" s="80" customFormat="1" ht="12.75" x14ac:dyDescent="0.2">
      <c r="A1" s="80" t="s">
        <v>57</v>
      </c>
      <c r="B1" s="80" t="s">
        <v>1</v>
      </c>
      <c r="C1" s="80" t="s">
        <v>0</v>
      </c>
      <c r="D1" s="80" t="s">
        <v>18</v>
      </c>
      <c r="E1" s="80" t="s">
        <v>19</v>
      </c>
      <c r="F1" s="80" t="s">
        <v>20</v>
      </c>
      <c r="G1" s="80" t="s">
        <v>21</v>
      </c>
      <c r="H1" s="80" t="s">
        <v>22</v>
      </c>
      <c r="I1" s="80" t="s">
        <v>23</v>
      </c>
      <c r="J1" s="80" t="s">
        <v>24</v>
      </c>
      <c r="K1" s="80" t="s">
        <v>25</v>
      </c>
      <c r="L1" s="80" t="s">
        <v>26</v>
      </c>
      <c r="M1" s="80" t="s">
        <v>27</v>
      </c>
      <c r="N1" s="80" t="s">
        <v>28</v>
      </c>
      <c r="O1" s="80" t="s">
        <v>29</v>
      </c>
      <c r="P1" s="80" t="s">
        <v>30</v>
      </c>
      <c r="Q1" s="80" t="s">
        <v>58</v>
      </c>
      <c r="R1" s="80" t="s">
        <v>59</v>
      </c>
      <c r="S1" s="80" t="s">
        <v>60</v>
      </c>
    </row>
    <row r="2" spans="1:19" x14ac:dyDescent="0.25">
      <c r="A2" s="81">
        <v>1</v>
      </c>
      <c r="B2" s="81" t="s">
        <v>4</v>
      </c>
      <c r="C2" s="82" t="s">
        <v>16</v>
      </c>
      <c r="D2" s="81">
        <v>7</v>
      </c>
      <c r="E2" s="81">
        <v>8</v>
      </c>
      <c r="F2" s="81">
        <v>6</v>
      </c>
      <c r="G2" s="81">
        <v>7</v>
      </c>
      <c r="H2" s="81">
        <v>8</v>
      </c>
      <c r="I2" s="81">
        <v>9</v>
      </c>
      <c r="J2" s="81">
        <v>9</v>
      </c>
      <c r="K2" s="81">
        <v>8</v>
      </c>
      <c r="L2" s="81">
        <v>7</v>
      </c>
      <c r="M2" s="81">
        <v>8</v>
      </c>
      <c r="N2" s="81">
        <v>6</v>
      </c>
      <c r="O2" s="81">
        <v>6</v>
      </c>
      <c r="P2" s="81">
        <v>7</v>
      </c>
      <c r="Q2" s="83">
        <f t="shared" ref="Q2:Q65" si="0">SUM(D2:P2)/13</f>
        <v>7.384615384615385</v>
      </c>
      <c r="R2" s="82" t="s">
        <v>61</v>
      </c>
      <c r="S2" s="81">
        <v>1</v>
      </c>
    </row>
    <row r="3" spans="1:19" x14ac:dyDescent="0.25">
      <c r="A3" s="81">
        <v>2</v>
      </c>
      <c r="B3" s="81" t="s">
        <v>4</v>
      </c>
      <c r="C3" s="81" t="s">
        <v>16</v>
      </c>
      <c r="D3" s="81">
        <v>8</v>
      </c>
      <c r="E3" s="81">
        <v>7</v>
      </c>
      <c r="F3" s="81">
        <v>6</v>
      </c>
      <c r="G3" s="81">
        <v>7</v>
      </c>
      <c r="H3" s="81">
        <v>8</v>
      </c>
      <c r="I3" s="81">
        <v>8</v>
      </c>
      <c r="J3" s="81">
        <v>8</v>
      </c>
      <c r="K3" s="81">
        <v>9</v>
      </c>
      <c r="L3" s="81">
        <v>7</v>
      </c>
      <c r="M3" s="81">
        <v>8</v>
      </c>
      <c r="N3" s="81">
        <v>7</v>
      </c>
      <c r="O3" s="81">
        <v>6</v>
      </c>
      <c r="P3" s="81">
        <v>8</v>
      </c>
      <c r="Q3" s="83">
        <f t="shared" si="0"/>
        <v>7.4615384615384617</v>
      </c>
      <c r="R3" s="82" t="s">
        <v>61</v>
      </c>
      <c r="S3" s="81">
        <v>1</v>
      </c>
    </row>
    <row r="4" spans="1:19" x14ac:dyDescent="0.25">
      <c r="A4" s="81">
        <v>4</v>
      </c>
      <c r="B4" s="81" t="s">
        <v>4</v>
      </c>
      <c r="C4" s="81" t="s">
        <v>16</v>
      </c>
      <c r="D4" s="81">
        <v>7</v>
      </c>
      <c r="E4" s="81">
        <v>7</v>
      </c>
      <c r="F4" s="81">
        <v>6</v>
      </c>
      <c r="G4" s="81">
        <v>6</v>
      </c>
      <c r="H4" s="81">
        <v>7</v>
      </c>
      <c r="I4" s="81">
        <v>7</v>
      </c>
      <c r="J4" s="81">
        <v>8</v>
      </c>
      <c r="K4" s="81">
        <v>6</v>
      </c>
      <c r="L4" s="81">
        <v>6</v>
      </c>
      <c r="M4" s="81">
        <v>7</v>
      </c>
      <c r="N4" s="81">
        <v>6</v>
      </c>
      <c r="O4" s="81">
        <v>6</v>
      </c>
      <c r="P4" s="81">
        <v>7</v>
      </c>
      <c r="Q4" s="83">
        <f t="shared" si="0"/>
        <v>6.615384615384615</v>
      </c>
      <c r="R4" s="82" t="s">
        <v>61</v>
      </c>
      <c r="S4" s="81">
        <v>1</v>
      </c>
    </row>
    <row r="5" spans="1:19" x14ac:dyDescent="0.25">
      <c r="A5" s="81">
        <v>5</v>
      </c>
      <c r="B5" s="81" t="s">
        <v>4</v>
      </c>
      <c r="C5" s="81" t="s">
        <v>16</v>
      </c>
      <c r="D5" s="81">
        <v>7</v>
      </c>
      <c r="E5" s="81">
        <v>8</v>
      </c>
      <c r="F5" s="81">
        <v>6</v>
      </c>
      <c r="G5" s="81">
        <v>6</v>
      </c>
      <c r="H5" s="81">
        <v>7</v>
      </c>
      <c r="I5" s="81">
        <v>6</v>
      </c>
      <c r="J5" s="81">
        <v>7</v>
      </c>
      <c r="K5" s="81">
        <v>8</v>
      </c>
      <c r="L5" s="81">
        <v>7</v>
      </c>
      <c r="M5" s="81">
        <v>6</v>
      </c>
      <c r="N5" s="81">
        <v>6</v>
      </c>
      <c r="O5" s="81">
        <v>6</v>
      </c>
      <c r="P5" s="81">
        <v>7</v>
      </c>
      <c r="Q5" s="83">
        <f t="shared" si="0"/>
        <v>6.6923076923076925</v>
      </c>
      <c r="R5" s="82" t="s">
        <v>61</v>
      </c>
      <c r="S5" s="81">
        <v>1</v>
      </c>
    </row>
    <row r="6" spans="1:19" x14ac:dyDescent="0.25">
      <c r="A6" s="81">
        <v>6</v>
      </c>
      <c r="B6" s="81" t="s">
        <v>4</v>
      </c>
      <c r="C6" s="81" t="s">
        <v>16</v>
      </c>
      <c r="D6" s="81">
        <v>7</v>
      </c>
      <c r="E6" s="81">
        <v>7</v>
      </c>
      <c r="F6" s="81">
        <v>6</v>
      </c>
      <c r="G6" s="81">
        <v>6</v>
      </c>
      <c r="H6" s="81">
        <v>7</v>
      </c>
      <c r="I6" s="81">
        <v>9</v>
      </c>
      <c r="J6" s="81">
        <v>8</v>
      </c>
      <c r="K6" s="81">
        <v>8</v>
      </c>
      <c r="L6" s="81">
        <v>7</v>
      </c>
      <c r="M6" s="81">
        <v>6</v>
      </c>
      <c r="N6" s="81">
        <v>8</v>
      </c>
      <c r="O6" s="81">
        <v>6</v>
      </c>
      <c r="P6" s="81">
        <v>8</v>
      </c>
      <c r="Q6" s="83">
        <f t="shared" si="0"/>
        <v>7.1538461538461542</v>
      </c>
      <c r="R6" s="82" t="s">
        <v>61</v>
      </c>
      <c r="S6" s="81">
        <v>1</v>
      </c>
    </row>
    <row r="7" spans="1:19" x14ac:dyDescent="0.25">
      <c r="A7" s="81">
        <v>7</v>
      </c>
      <c r="B7" s="81" t="s">
        <v>4</v>
      </c>
      <c r="C7" s="81" t="s">
        <v>16</v>
      </c>
      <c r="D7" s="81">
        <v>7</v>
      </c>
      <c r="E7" s="81">
        <v>7</v>
      </c>
      <c r="F7" s="81">
        <v>6</v>
      </c>
      <c r="G7" s="81">
        <v>6</v>
      </c>
      <c r="H7" s="81">
        <v>8</v>
      </c>
      <c r="I7" s="81">
        <v>7</v>
      </c>
      <c r="J7" s="81">
        <v>7</v>
      </c>
      <c r="K7" s="81">
        <v>9</v>
      </c>
      <c r="L7" s="81">
        <v>7</v>
      </c>
      <c r="M7" s="81">
        <v>5</v>
      </c>
      <c r="N7" s="81">
        <v>6</v>
      </c>
      <c r="O7" s="81">
        <v>6</v>
      </c>
      <c r="P7" s="81">
        <v>8</v>
      </c>
      <c r="Q7" s="83">
        <f t="shared" si="0"/>
        <v>6.8461538461538458</v>
      </c>
      <c r="R7" s="82" t="s">
        <v>61</v>
      </c>
      <c r="S7" s="81">
        <v>1</v>
      </c>
    </row>
    <row r="8" spans="1:19" x14ac:dyDescent="0.25">
      <c r="A8" s="81">
        <v>8</v>
      </c>
      <c r="B8" s="81" t="s">
        <v>4</v>
      </c>
      <c r="C8" s="81" t="s">
        <v>16</v>
      </c>
      <c r="D8" s="81">
        <v>8</v>
      </c>
      <c r="E8" s="81">
        <v>8</v>
      </c>
      <c r="F8" s="81">
        <v>6</v>
      </c>
      <c r="G8" s="81">
        <v>7</v>
      </c>
      <c r="H8" s="81">
        <v>7</v>
      </c>
      <c r="I8" s="81">
        <v>8</v>
      </c>
      <c r="J8" s="81">
        <v>6</v>
      </c>
      <c r="K8" s="81">
        <v>7</v>
      </c>
      <c r="L8" s="81">
        <v>6</v>
      </c>
      <c r="M8" s="81">
        <v>6</v>
      </c>
      <c r="N8" s="81">
        <v>9</v>
      </c>
      <c r="O8" s="81">
        <v>6</v>
      </c>
      <c r="P8" s="81">
        <v>8</v>
      </c>
      <c r="Q8" s="83">
        <f t="shared" si="0"/>
        <v>7.0769230769230766</v>
      </c>
      <c r="R8" s="82" t="s">
        <v>61</v>
      </c>
      <c r="S8" s="81">
        <v>1</v>
      </c>
    </row>
    <row r="9" spans="1:19" x14ac:dyDescent="0.25">
      <c r="A9" s="81">
        <v>9</v>
      </c>
      <c r="B9" s="81" t="s">
        <v>4</v>
      </c>
      <c r="C9" s="81" t="s">
        <v>16</v>
      </c>
      <c r="D9" s="81">
        <v>9</v>
      </c>
      <c r="E9" s="81">
        <v>8</v>
      </c>
      <c r="F9" s="81">
        <v>6</v>
      </c>
      <c r="G9" s="81">
        <v>9</v>
      </c>
      <c r="H9" s="81">
        <v>8</v>
      </c>
      <c r="I9" s="81">
        <v>9</v>
      </c>
      <c r="J9" s="81">
        <v>8</v>
      </c>
      <c r="K9" s="81">
        <v>9</v>
      </c>
      <c r="L9" s="81">
        <v>8</v>
      </c>
      <c r="M9" s="81">
        <v>8</v>
      </c>
      <c r="N9" s="81">
        <v>7</v>
      </c>
      <c r="O9" s="81">
        <v>7</v>
      </c>
      <c r="P9" s="81">
        <v>9</v>
      </c>
      <c r="Q9" s="83">
        <f t="shared" si="0"/>
        <v>8.0769230769230766</v>
      </c>
      <c r="R9" s="82" t="s">
        <v>61</v>
      </c>
      <c r="S9" s="81">
        <v>1</v>
      </c>
    </row>
    <row r="10" spans="1:19" x14ac:dyDescent="0.25">
      <c r="A10" s="81">
        <v>10</v>
      </c>
      <c r="B10" s="81" t="s">
        <v>4</v>
      </c>
      <c r="C10" s="81" t="s">
        <v>16</v>
      </c>
      <c r="D10" s="81">
        <v>6</v>
      </c>
      <c r="E10" s="81">
        <v>6</v>
      </c>
      <c r="F10" s="81">
        <v>6</v>
      </c>
      <c r="G10" s="81">
        <v>6</v>
      </c>
      <c r="H10" s="81">
        <v>6</v>
      </c>
      <c r="I10" s="81">
        <v>6</v>
      </c>
      <c r="J10" s="81">
        <v>8</v>
      </c>
      <c r="K10" s="81">
        <v>6</v>
      </c>
      <c r="L10" s="81">
        <v>6</v>
      </c>
      <c r="M10" s="81">
        <v>6</v>
      </c>
      <c r="N10" s="81">
        <v>7</v>
      </c>
      <c r="O10" s="81">
        <v>6</v>
      </c>
      <c r="P10" s="81">
        <v>8</v>
      </c>
      <c r="Q10" s="83">
        <f t="shared" si="0"/>
        <v>6.384615384615385</v>
      </c>
      <c r="R10" s="82" t="s">
        <v>61</v>
      </c>
      <c r="S10" s="81">
        <v>1</v>
      </c>
    </row>
    <row r="11" spans="1:19" x14ac:dyDescent="0.25">
      <c r="A11" s="81">
        <v>13</v>
      </c>
      <c r="B11" s="81" t="s">
        <v>4</v>
      </c>
      <c r="C11" s="81" t="s">
        <v>16</v>
      </c>
      <c r="D11" s="81">
        <v>6</v>
      </c>
      <c r="E11" s="81">
        <v>6</v>
      </c>
      <c r="F11" s="81">
        <v>6</v>
      </c>
      <c r="G11" s="81">
        <v>6</v>
      </c>
      <c r="H11" s="81">
        <v>6</v>
      </c>
      <c r="I11" s="81">
        <v>6</v>
      </c>
      <c r="J11" s="81">
        <v>7</v>
      </c>
      <c r="K11" s="81">
        <v>6</v>
      </c>
      <c r="L11" s="81">
        <v>6</v>
      </c>
      <c r="M11" s="81">
        <v>6</v>
      </c>
      <c r="N11" s="81">
        <v>6</v>
      </c>
      <c r="O11" s="81">
        <v>6</v>
      </c>
      <c r="P11" s="81">
        <v>7</v>
      </c>
      <c r="Q11" s="83">
        <f t="shared" si="0"/>
        <v>6.1538461538461542</v>
      </c>
      <c r="R11" s="82" t="s">
        <v>61</v>
      </c>
      <c r="S11" s="81">
        <v>1</v>
      </c>
    </row>
    <row r="12" spans="1:19" x14ac:dyDescent="0.25">
      <c r="A12" s="81">
        <v>15</v>
      </c>
      <c r="B12" s="81" t="s">
        <v>4</v>
      </c>
      <c r="C12" s="81" t="s">
        <v>16</v>
      </c>
      <c r="D12" s="81">
        <v>8</v>
      </c>
      <c r="E12" s="81">
        <v>7</v>
      </c>
      <c r="F12" s="81">
        <v>6</v>
      </c>
      <c r="G12" s="81">
        <v>7</v>
      </c>
      <c r="H12" s="81">
        <v>7</v>
      </c>
      <c r="I12" s="81">
        <v>7</v>
      </c>
      <c r="J12" s="81">
        <v>7</v>
      </c>
      <c r="K12" s="81">
        <v>8</v>
      </c>
      <c r="L12" s="81">
        <v>6</v>
      </c>
      <c r="M12" s="81">
        <v>6</v>
      </c>
      <c r="N12" s="81">
        <v>6</v>
      </c>
      <c r="O12" s="81">
        <v>6</v>
      </c>
      <c r="P12" s="81">
        <v>8</v>
      </c>
      <c r="Q12" s="83">
        <f t="shared" si="0"/>
        <v>6.8461538461538458</v>
      </c>
      <c r="R12" s="82" t="s">
        <v>61</v>
      </c>
      <c r="S12" s="81">
        <v>1</v>
      </c>
    </row>
    <row r="13" spans="1:19" x14ac:dyDescent="0.25">
      <c r="A13" s="81">
        <v>16</v>
      </c>
      <c r="B13" s="82" t="s">
        <v>4</v>
      </c>
      <c r="C13" s="84" t="s">
        <v>16</v>
      </c>
      <c r="D13" s="81">
        <v>6</v>
      </c>
      <c r="E13" s="81">
        <v>6</v>
      </c>
      <c r="F13" s="81">
        <v>7</v>
      </c>
      <c r="G13" s="81">
        <v>6</v>
      </c>
      <c r="H13" s="81">
        <v>6</v>
      </c>
      <c r="I13" s="81">
        <v>6</v>
      </c>
      <c r="J13" s="81">
        <v>6</v>
      </c>
      <c r="K13" s="81">
        <v>6</v>
      </c>
      <c r="L13" s="81">
        <v>6</v>
      </c>
      <c r="M13" s="81">
        <v>6</v>
      </c>
      <c r="N13" s="81">
        <v>6</v>
      </c>
      <c r="O13" s="81">
        <v>6</v>
      </c>
      <c r="P13" s="81">
        <v>6</v>
      </c>
      <c r="Q13" s="83">
        <f t="shared" si="0"/>
        <v>6.0769230769230766</v>
      </c>
      <c r="R13" s="82" t="s">
        <v>61</v>
      </c>
      <c r="S13" s="81">
        <v>1</v>
      </c>
    </row>
    <row r="14" spans="1:19" x14ac:dyDescent="0.25">
      <c r="A14" s="81">
        <v>17</v>
      </c>
      <c r="B14" s="81" t="s">
        <v>4</v>
      </c>
      <c r="C14" s="81" t="s">
        <v>16</v>
      </c>
      <c r="D14" s="81">
        <v>8</v>
      </c>
      <c r="E14" s="81">
        <v>7</v>
      </c>
      <c r="F14" s="81">
        <v>6</v>
      </c>
      <c r="G14" s="81">
        <v>7</v>
      </c>
      <c r="H14" s="81">
        <v>7</v>
      </c>
      <c r="I14" s="81">
        <v>7</v>
      </c>
      <c r="J14" s="81">
        <v>7</v>
      </c>
      <c r="K14" s="81">
        <v>8</v>
      </c>
      <c r="L14" s="81">
        <v>6</v>
      </c>
      <c r="M14" s="81">
        <v>6</v>
      </c>
      <c r="N14" s="81">
        <v>6</v>
      </c>
      <c r="O14" s="81">
        <v>6</v>
      </c>
      <c r="P14" s="81">
        <v>8</v>
      </c>
      <c r="Q14" s="83">
        <f t="shared" si="0"/>
        <v>6.8461538461538458</v>
      </c>
      <c r="R14" s="82" t="s">
        <v>61</v>
      </c>
      <c r="S14" s="81">
        <v>1</v>
      </c>
    </row>
    <row r="15" spans="1:19" x14ac:dyDescent="0.25">
      <c r="A15" s="81">
        <v>18</v>
      </c>
      <c r="B15" s="81" t="s">
        <v>4</v>
      </c>
      <c r="C15" s="81" t="s">
        <v>16</v>
      </c>
      <c r="D15" s="81">
        <v>9</v>
      </c>
      <c r="E15" s="81">
        <v>7</v>
      </c>
      <c r="F15" s="81">
        <v>6</v>
      </c>
      <c r="G15" s="81">
        <v>10</v>
      </c>
      <c r="H15" s="81">
        <v>6</v>
      </c>
      <c r="I15" s="81">
        <v>8</v>
      </c>
      <c r="J15" s="81">
        <v>7</v>
      </c>
      <c r="K15" s="81">
        <v>9</v>
      </c>
      <c r="L15" s="81">
        <v>9</v>
      </c>
      <c r="M15" s="81">
        <v>8</v>
      </c>
      <c r="N15" s="81">
        <v>6</v>
      </c>
      <c r="O15" s="81">
        <v>7</v>
      </c>
      <c r="P15" s="81">
        <v>9</v>
      </c>
      <c r="Q15" s="83">
        <f t="shared" si="0"/>
        <v>7.7692307692307692</v>
      </c>
      <c r="R15" s="82" t="s">
        <v>61</v>
      </c>
      <c r="S15" s="81">
        <v>1</v>
      </c>
    </row>
    <row r="16" spans="1:19" x14ac:dyDescent="0.25">
      <c r="A16" s="81">
        <v>19</v>
      </c>
      <c r="B16" s="81" t="s">
        <v>4</v>
      </c>
      <c r="C16" s="81" t="s">
        <v>16</v>
      </c>
      <c r="D16" s="81">
        <v>8</v>
      </c>
      <c r="E16" s="81">
        <v>7</v>
      </c>
      <c r="F16" s="81">
        <v>6</v>
      </c>
      <c r="G16" s="81">
        <v>6</v>
      </c>
      <c r="H16" s="81">
        <v>7</v>
      </c>
      <c r="I16" s="81">
        <v>8</v>
      </c>
      <c r="J16" s="81">
        <v>8</v>
      </c>
      <c r="K16" s="81">
        <v>8</v>
      </c>
      <c r="L16" s="81">
        <v>7</v>
      </c>
      <c r="M16" s="81">
        <v>7</v>
      </c>
      <c r="N16" s="81">
        <v>9</v>
      </c>
      <c r="O16" s="81">
        <v>6</v>
      </c>
      <c r="P16" s="81">
        <v>9</v>
      </c>
      <c r="Q16" s="83">
        <f t="shared" si="0"/>
        <v>7.384615384615385</v>
      </c>
      <c r="R16" s="82" t="s">
        <v>61</v>
      </c>
      <c r="S16" s="81">
        <v>1</v>
      </c>
    </row>
    <row r="17" spans="1:19" x14ac:dyDescent="0.25">
      <c r="A17" s="81">
        <v>20</v>
      </c>
      <c r="B17" s="81" t="s">
        <v>4</v>
      </c>
      <c r="C17" s="81" t="s">
        <v>16</v>
      </c>
      <c r="D17" s="81">
        <v>8</v>
      </c>
      <c r="E17" s="81">
        <v>9</v>
      </c>
      <c r="F17" s="81">
        <v>7</v>
      </c>
      <c r="G17" s="81">
        <v>9</v>
      </c>
      <c r="H17" s="81">
        <v>8</v>
      </c>
      <c r="I17" s="81">
        <v>9</v>
      </c>
      <c r="J17" s="81">
        <v>9</v>
      </c>
      <c r="K17" s="81">
        <v>10</v>
      </c>
      <c r="L17" s="81">
        <v>10</v>
      </c>
      <c r="M17" s="81">
        <v>8</v>
      </c>
      <c r="N17" s="81">
        <v>10</v>
      </c>
      <c r="O17" s="81">
        <v>8</v>
      </c>
      <c r="P17" s="81">
        <v>9</v>
      </c>
      <c r="Q17" s="83">
        <f t="shared" si="0"/>
        <v>8.7692307692307701</v>
      </c>
      <c r="R17" s="82" t="s">
        <v>61</v>
      </c>
      <c r="S17" s="81">
        <v>1</v>
      </c>
    </row>
    <row r="18" spans="1:19" x14ac:dyDescent="0.25">
      <c r="A18" s="81">
        <v>23</v>
      </c>
      <c r="B18" s="81" t="s">
        <v>4</v>
      </c>
      <c r="C18" s="81" t="s">
        <v>16</v>
      </c>
      <c r="D18" s="81">
        <v>6</v>
      </c>
      <c r="E18" s="81">
        <v>6</v>
      </c>
      <c r="F18" s="81">
        <v>6</v>
      </c>
      <c r="G18" s="81">
        <v>6</v>
      </c>
      <c r="H18" s="81">
        <v>6</v>
      </c>
      <c r="I18" s="81">
        <v>6</v>
      </c>
      <c r="J18" s="81">
        <v>6</v>
      </c>
      <c r="K18" s="81">
        <v>6</v>
      </c>
      <c r="L18" s="81">
        <v>6</v>
      </c>
      <c r="M18" s="81">
        <v>6</v>
      </c>
      <c r="N18" s="81">
        <v>6</v>
      </c>
      <c r="O18" s="81">
        <v>6</v>
      </c>
      <c r="P18" s="81">
        <v>7</v>
      </c>
      <c r="Q18" s="83">
        <f t="shared" si="0"/>
        <v>6.0769230769230766</v>
      </c>
      <c r="R18" s="82" t="s">
        <v>61</v>
      </c>
      <c r="S18" s="81">
        <v>1</v>
      </c>
    </row>
    <row r="19" spans="1:19" x14ac:dyDescent="0.25">
      <c r="A19" s="81">
        <v>27</v>
      </c>
      <c r="B19" s="81" t="s">
        <v>4</v>
      </c>
      <c r="C19" s="81" t="s">
        <v>16</v>
      </c>
      <c r="D19" s="81">
        <v>9</v>
      </c>
      <c r="E19" s="81">
        <v>7</v>
      </c>
      <c r="F19" s="81">
        <v>6</v>
      </c>
      <c r="G19" s="81">
        <v>9</v>
      </c>
      <c r="H19" s="81">
        <v>8</v>
      </c>
      <c r="I19" s="81">
        <v>8</v>
      </c>
      <c r="J19" s="81">
        <v>7</v>
      </c>
      <c r="K19" s="81">
        <v>9</v>
      </c>
      <c r="L19" s="81">
        <v>10</v>
      </c>
      <c r="M19" s="81">
        <v>7</v>
      </c>
      <c r="N19" s="81">
        <v>7</v>
      </c>
      <c r="O19" s="81">
        <v>6</v>
      </c>
      <c r="P19" s="81">
        <v>9</v>
      </c>
      <c r="Q19" s="83">
        <f t="shared" si="0"/>
        <v>7.8461538461538458</v>
      </c>
      <c r="R19" s="82" t="s">
        <v>61</v>
      </c>
      <c r="S19" s="81">
        <v>1</v>
      </c>
    </row>
    <row r="20" spans="1:19" x14ac:dyDescent="0.25">
      <c r="A20" s="81">
        <v>28</v>
      </c>
      <c r="B20" s="81" t="s">
        <v>4</v>
      </c>
      <c r="C20" s="81" t="s">
        <v>16</v>
      </c>
      <c r="D20" s="81">
        <v>8</v>
      </c>
      <c r="E20" s="81">
        <v>7</v>
      </c>
      <c r="F20" s="81">
        <v>6</v>
      </c>
      <c r="G20" s="81">
        <v>6</v>
      </c>
      <c r="H20" s="81">
        <v>8</v>
      </c>
      <c r="I20" s="81">
        <v>7</v>
      </c>
      <c r="J20" s="81">
        <v>8</v>
      </c>
      <c r="K20" s="81">
        <v>8</v>
      </c>
      <c r="L20" s="81">
        <v>7</v>
      </c>
      <c r="M20" s="81">
        <v>6</v>
      </c>
      <c r="N20" s="81">
        <v>6</v>
      </c>
      <c r="O20" s="81">
        <v>6</v>
      </c>
      <c r="P20" s="81">
        <v>7</v>
      </c>
      <c r="Q20" s="83">
        <f t="shared" si="0"/>
        <v>6.9230769230769234</v>
      </c>
      <c r="R20" s="82" t="s">
        <v>61</v>
      </c>
      <c r="S20" s="81">
        <v>1</v>
      </c>
    </row>
    <row r="21" spans="1:19" x14ac:dyDescent="0.25">
      <c r="A21" s="81">
        <v>30</v>
      </c>
      <c r="B21" s="81" t="s">
        <v>4</v>
      </c>
      <c r="C21" s="81" t="s">
        <v>16</v>
      </c>
      <c r="D21" s="81">
        <v>7</v>
      </c>
      <c r="E21" s="81">
        <v>7</v>
      </c>
      <c r="F21" s="81">
        <v>6</v>
      </c>
      <c r="G21" s="81">
        <v>6</v>
      </c>
      <c r="H21" s="81">
        <v>7</v>
      </c>
      <c r="I21" s="81">
        <v>8</v>
      </c>
      <c r="J21" s="81">
        <v>7</v>
      </c>
      <c r="K21" s="81">
        <v>6</v>
      </c>
      <c r="L21" s="81">
        <v>6</v>
      </c>
      <c r="M21" s="81">
        <v>6</v>
      </c>
      <c r="N21" s="81">
        <v>6</v>
      </c>
      <c r="O21" s="81">
        <v>6</v>
      </c>
      <c r="P21" s="81">
        <v>8</v>
      </c>
      <c r="Q21" s="83">
        <f t="shared" si="0"/>
        <v>6.615384615384615</v>
      </c>
      <c r="R21" s="82" t="s">
        <v>61</v>
      </c>
      <c r="S21" s="81">
        <v>1</v>
      </c>
    </row>
    <row r="22" spans="1:19" x14ac:dyDescent="0.25">
      <c r="A22" s="81">
        <v>31</v>
      </c>
      <c r="B22" s="81" t="s">
        <v>4</v>
      </c>
      <c r="C22" s="81" t="s">
        <v>16</v>
      </c>
      <c r="D22" s="81">
        <v>6</v>
      </c>
      <c r="E22" s="81">
        <v>6</v>
      </c>
      <c r="F22" s="81">
        <v>6</v>
      </c>
      <c r="G22" s="81">
        <v>10</v>
      </c>
      <c r="H22" s="81">
        <v>6</v>
      </c>
      <c r="I22" s="81">
        <v>6</v>
      </c>
      <c r="J22" s="81">
        <v>8</v>
      </c>
      <c r="K22" s="81">
        <v>6</v>
      </c>
      <c r="L22" s="81">
        <v>6</v>
      </c>
      <c r="M22" s="81">
        <v>6</v>
      </c>
      <c r="N22" s="81">
        <v>6</v>
      </c>
      <c r="O22" s="81">
        <v>6</v>
      </c>
      <c r="P22" s="81">
        <v>8</v>
      </c>
      <c r="Q22" s="83">
        <f t="shared" si="0"/>
        <v>6.615384615384615</v>
      </c>
      <c r="R22" s="82" t="s">
        <v>61</v>
      </c>
      <c r="S22" s="81">
        <v>1</v>
      </c>
    </row>
    <row r="23" spans="1:19" x14ac:dyDescent="0.25">
      <c r="A23" s="81">
        <v>32</v>
      </c>
      <c r="B23" s="81" t="s">
        <v>4</v>
      </c>
      <c r="C23" s="81" t="s">
        <v>16</v>
      </c>
      <c r="D23" s="81">
        <v>7</v>
      </c>
      <c r="E23" s="81">
        <v>6</v>
      </c>
      <c r="F23" s="81">
        <v>6</v>
      </c>
      <c r="G23" s="81">
        <v>10</v>
      </c>
      <c r="H23" s="81">
        <v>8</v>
      </c>
      <c r="I23" s="81">
        <v>6</v>
      </c>
      <c r="J23" s="81">
        <v>7</v>
      </c>
      <c r="K23" s="81">
        <v>8</v>
      </c>
      <c r="L23" s="81">
        <v>6</v>
      </c>
      <c r="M23" s="81">
        <v>6</v>
      </c>
      <c r="N23" s="81">
        <v>6</v>
      </c>
      <c r="O23" s="81">
        <v>6</v>
      </c>
      <c r="P23" s="81">
        <v>8</v>
      </c>
      <c r="Q23" s="83">
        <f t="shared" si="0"/>
        <v>6.9230769230769234</v>
      </c>
      <c r="R23" s="82" t="s">
        <v>61</v>
      </c>
      <c r="S23" s="81">
        <v>1</v>
      </c>
    </row>
    <row r="24" spans="1:19" x14ac:dyDescent="0.25">
      <c r="A24" s="81">
        <v>33</v>
      </c>
      <c r="B24" s="81" t="s">
        <v>4</v>
      </c>
      <c r="C24" s="81" t="s">
        <v>16</v>
      </c>
      <c r="D24" s="81">
        <v>8</v>
      </c>
      <c r="E24" s="81">
        <v>9</v>
      </c>
      <c r="F24" s="81">
        <v>6</v>
      </c>
      <c r="G24" s="81">
        <v>8</v>
      </c>
      <c r="H24" s="81">
        <v>8</v>
      </c>
      <c r="I24" s="81">
        <v>9</v>
      </c>
      <c r="J24" s="81">
        <v>7</v>
      </c>
      <c r="K24" s="81">
        <v>9</v>
      </c>
      <c r="L24" s="81">
        <v>9</v>
      </c>
      <c r="M24" s="81">
        <v>7</v>
      </c>
      <c r="N24" s="81">
        <v>6</v>
      </c>
      <c r="O24" s="81">
        <v>6</v>
      </c>
      <c r="P24" s="81">
        <v>9</v>
      </c>
      <c r="Q24" s="83">
        <f t="shared" si="0"/>
        <v>7.7692307692307692</v>
      </c>
      <c r="R24" s="82" t="s">
        <v>61</v>
      </c>
      <c r="S24" s="81">
        <v>1</v>
      </c>
    </row>
    <row r="25" spans="1:19" x14ac:dyDescent="0.25">
      <c r="A25" s="81">
        <v>36</v>
      </c>
      <c r="B25" s="81" t="s">
        <v>4</v>
      </c>
      <c r="C25" s="81" t="s">
        <v>16</v>
      </c>
      <c r="D25" s="81">
        <v>7</v>
      </c>
      <c r="E25" s="81">
        <v>6</v>
      </c>
      <c r="F25" s="81">
        <v>6</v>
      </c>
      <c r="G25" s="81">
        <v>6</v>
      </c>
      <c r="H25" s="81">
        <v>8</v>
      </c>
      <c r="I25" s="81">
        <v>7</v>
      </c>
      <c r="J25" s="81">
        <v>8</v>
      </c>
      <c r="K25" s="81">
        <v>8</v>
      </c>
      <c r="L25" s="81">
        <v>6</v>
      </c>
      <c r="M25" s="81">
        <v>7</v>
      </c>
      <c r="N25" s="81">
        <v>6</v>
      </c>
      <c r="O25" s="81">
        <v>6</v>
      </c>
      <c r="P25" s="81">
        <v>8</v>
      </c>
      <c r="Q25" s="83">
        <f t="shared" si="0"/>
        <v>6.8461538461538458</v>
      </c>
      <c r="R25" s="82" t="s">
        <v>61</v>
      </c>
      <c r="S25" s="81">
        <v>1</v>
      </c>
    </row>
    <row r="26" spans="1:19" x14ac:dyDescent="0.25">
      <c r="A26" s="81">
        <v>38</v>
      </c>
      <c r="B26" s="81" t="s">
        <v>4</v>
      </c>
      <c r="C26" s="81" t="s">
        <v>16</v>
      </c>
      <c r="D26" s="81">
        <v>8</v>
      </c>
      <c r="E26" s="81">
        <v>6</v>
      </c>
      <c r="F26" s="81">
        <v>6</v>
      </c>
      <c r="G26" s="81">
        <v>8</v>
      </c>
      <c r="H26" s="81">
        <v>7</v>
      </c>
      <c r="I26" s="81">
        <v>7</v>
      </c>
      <c r="J26" s="81">
        <v>7</v>
      </c>
      <c r="K26" s="81">
        <v>8</v>
      </c>
      <c r="L26" s="81">
        <v>7</v>
      </c>
      <c r="M26" s="81">
        <v>6</v>
      </c>
      <c r="N26" s="81">
        <v>6</v>
      </c>
      <c r="O26" s="81">
        <v>6</v>
      </c>
      <c r="P26" s="81">
        <v>7</v>
      </c>
      <c r="Q26" s="83">
        <f t="shared" si="0"/>
        <v>6.8461538461538458</v>
      </c>
      <c r="R26" s="82" t="s">
        <v>61</v>
      </c>
      <c r="S26" s="81">
        <v>1</v>
      </c>
    </row>
    <row r="27" spans="1:19" x14ac:dyDescent="0.25">
      <c r="A27" s="81">
        <v>39</v>
      </c>
      <c r="B27" s="81" t="s">
        <v>4</v>
      </c>
      <c r="C27" s="81" t="s">
        <v>16</v>
      </c>
      <c r="D27" s="81">
        <v>8</v>
      </c>
      <c r="E27" s="81">
        <v>8</v>
      </c>
      <c r="F27" s="81">
        <v>6</v>
      </c>
      <c r="G27" s="81">
        <v>7</v>
      </c>
      <c r="H27" s="81">
        <v>8</v>
      </c>
      <c r="I27" s="81">
        <v>8</v>
      </c>
      <c r="J27" s="81">
        <v>7</v>
      </c>
      <c r="K27" s="81">
        <v>9</v>
      </c>
      <c r="L27" s="81">
        <v>7</v>
      </c>
      <c r="M27" s="81">
        <v>7</v>
      </c>
      <c r="N27" s="81">
        <v>6</v>
      </c>
      <c r="O27" s="81">
        <v>6</v>
      </c>
      <c r="P27" s="81">
        <v>7</v>
      </c>
      <c r="Q27" s="83">
        <f t="shared" si="0"/>
        <v>7.2307692307692308</v>
      </c>
      <c r="R27" s="82" t="s">
        <v>61</v>
      </c>
      <c r="S27" s="81">
        <v>1</v>
      </c>
    </row>
    <row r="28" spans="1:19" x14ac:dyDescent="0.25">
      <c r="A28" s="81">
        <v>40</v>
      </c>
      <c r="B28" s="81" t="s">
        <v>4</v>
      </c>
      <c r="C28" s="81" t="s">
        <v>16</v>
      </c>
      <c r="D28" s="81">
        <v>6</v>
      </c>
      <c r="E28" s="81">
        <v>6</v>
      </c>
      <c r="F28" s="81">
        <v>6</v>
      </c>
      <c r="G28" s="81">
        <v>6</v>
      </c>
      <c r="H28" s="81">
        <v>7</v>
      </c>
      <c r="I28" s="81">
        <v>6</v>
      </c>
      <c r="J28" s="81">
        <v>6</v>
      </c>
      <c r="K28" s="81">
        <v>6</v>
      </c>
      <c r="L28" s="81">
        <v>6</v>
      </c>
      <c r="M28" s="81">
        <v>6</v>
      </c>
      <c r="N28" s="81">
        <v>6</v>
      </c>
      <c r="O28" s="81">
        <v>6</v>
      </c>
      <c r="P28" s="81">
        <v>7</v>
      </c>
      <c r="Q28" s="83">
        <f t="shared" si="0"/>
        <v>6.1538461538461542</v>
      </c>
      <c r="R28" s="82" t="s">
        <v>61</v>
      </c>
      <c r="S28" s="81">
        <v>1</v>
      </c>
    </row>
    <row r="29" spans="1:19" x14ac:dyDescent="0.25">
      <c r="A29" s="81">
        <v>41</v>
      </c>
      <c r="B29" s="81" t="s">
        <v>4</v>
      </c>
      <c r="C29" s="81" t="s">
        <v>16</v>
      </c>
      <c r="D29" s="81">
        <v>7</v>
      </c>
      <c r="E29" s="81">
        <v>7</v>
      </c>
      <c r="F29" s="81">
        <v>6</v>
      </c>
      <c r="G29" s="81">
        <v>6</v>
      </c>
      <c r="H29" s="81">
        <v>6</v>
      </c>
      <c r="I29" s="81">
        <v>6</v>
      </c>
      <c r="J29" s="81">
        <v>7</v>
      </c>
      <c r="K29" s="81">
        <v>6</v>
      </c>
      <c r="L29" s="81">
        <v>6</v>
      </c>
      <c r="M29" s="81">
        <v>6</v>
      </c>
      <c r="N29" s="81">
        <v>6</v>
      </c>
      <c r="O29" s="81">
        <v>6</v>
      </c>
      <c r="P29" s="81">
        <v>7</v>
      </c>
      <c r="Q29" s="83">
        <f t="shared" si="0"/>
        <v>6.3076923076923075</v>
      </c>
      <c r="R29" s="82" t="s">
        <v>61</v>
      </c>
      <c r="S29" s="81">
        <v>1</v>
      </c>
    </row>
    <row r="30" spans="1:19" x14ac:dyDescent="0.25">
      <c r="A30" s="81">
        <v>47</v>
      </c>
      <c r="B30" s="81" t="s">
        <v>4</v>
      </c>
      <c r="C30" s="81" t="s">
        <v>16</v>
      </c>
      <c r="D30" s="81">
        <v>6</v>
      </c>
      <c r="E30" s="81">
        <v>6</v>
      </c>
      <c r="F30" s="81">
        <v>6</v>
      </c>
      <c r="G30" s="81">
        <v>8</v>
      </c>
      <c r="H30" s="81">
        <v>6</v>
      </c>
      <c r="I30" s="81">
        <v>6</v>
      </c>
      <c r="J30" s="81">
        <v>8</v>
      </c>
      <c r="K30" s="81">
        <v>6</v>
      </c>
      <c r="L30" s="81">
        <v>6</v>
      </c>
      <c r="M30" s="81">
        <v>7</v>
      </c>
      <c r="N30" s="81">
        <v>6</v>
      </c>
      <c r="O30" s="81">
        <v>6</v>
      </c>
      <c r="P30" s="81">
        <v>7</v>
      </c>
      <c r="Q30" s="83">
        <f t="shared" si="0"/>
        <v>6.4615384615384617</v>
      </c>
      <c r="R30" s="82" t="s">
        <v>61</v>
      </c>
      <c r="S30" s="81">
        <v>1</v>
      </c>
    </row>
    <row r="31" spans="1:19" x14ac:dyDescent="0.25">
      <c r="A31" s="81">
        <v>1</v>
      </c>
      <c r="B31" s="81" t="s">
        <v>5</v>
      </c>
      <c r="C31" s="81" t="s">
        <v>16</v>
      </c>
      <c r="D31" s="81">
        <v>7</v>
      </c>
      <c r="E31" s="81">
        <v>6</v>
      </c>
      <c r="F31" s="81">
        <v>6</v>
      </c>
      <c r="G31" s="81">
        <v>7</v>
      </c>
      <c r="H31" s="81">
        <v>6</v>
      </c>
      <c r="I31" s="81">
        <v>7</v>
      </c>
      <c r="J31" s="81">
        <v>7</v>
      </c>
      <c r="K31" s="81">
        <v>6</v>
      </c>
      <c r="L31" s="81">
        <v>6</v>
      </c>
      <c r="M31" s="81">
        <v>6</v>
      </c>
      <c r="N31" s="81">
        <v>6</v>
      </c>
      <c r="O31" s="81">
        <v>6</v>
      </c>
      <c r="P31" s="81">
        <v>7</v>
      </c>
      <c r="Q31" s="83">
        <f t="shared" si="0"/>
        <v>6.384615384615385</v>
      </c>
      <c r="R31" s="82" t="s">
        <v>61</v>
      </c>
      <c r="S31" s="81">
        <v>1</v>
      </c>
    </row>
    <row r="32" spans="1:19" x14ac:dyDescent="0.25">
      <c r="A32" s="81">
        <v>2</v>
      </c>
      <c r="B32" s="81" t="s">
        <v>5</v>
      </c>
      <c r="C32" s="81" t="s">
        <v>16</v>
      </c>
      <c r="D32" s="81">
        <v>6</v>
      </c>
      <c r="E32" s="81">
        <v>6</v>
      </c>
      <c r="F32" s="81">
        <v>6</v>
      </c>
      <c r="G32" s="81">
        <v>9</v>
      </c>
      <c r="H32" s="81">
        <v>7</v>
      </c>
      <c r="I32" s="81">
        <v>6</v>
      </c>
      <c r="J32" s="81">
        <v>8</v>
      </c>
      <c r="K32" s="81">
        <v>6</v>
      </c>
      <c r="L32" s="81">
        <v>6</v>
      </c>
      <c r="M32" s="81">
        <v>7</v>
      </c>
      <c r="N32" s="81">
        <v>6</v>
      </c>
      <c r="O32" s="81">
        <v>6</v>
      </c>
      <c r="P32" s="81">
        <v>6</v>
      </c>
      <c r="Q32" s="83">
        <f t="shared" si="0"/>
        <v>6.5384615384615383</v>
      </c>
      <c r="R32" s="82" t="s">
        <v>61</v>
      </c>
      <c r="S32" s="81">
        <v>1</v>
      </c>
    </row>
    <row r="33" spans="1:19" x14ac:dyDescent="0.25">
      <c r="A33" s="81">
        <v>4</v>
      </c>
      <c r="B33" s="81" t="s">
        <v>5</v>
      </c>
      <c r="C33" s="81" t="s">
        <v>16</v>
      </c>
      <c r="D33" s="81">
        <v>7</v>
      </c>
      <c r="E33" s="81">
        <v>7</v>
      </c>
      <c r="F33" s="81">
        <v>6</v>
      </c>
      <c r="G33" s="81">
        <v>9</v>
      </c>
      <c r="H33" s="81">
        <v>6</v>
      </c>
      <c r="I33" s="81">
        <v>7</v>
      </c>
      <c r="J33" s="81">
        <v>7</v>
      </c>
      <c r="K33" s="81">
        <v>7</v>
      </c>
      <c r="L33" s="81">
        <v>7</v>
      </c>
      <c r="M33" s="81">
        <v>7</v>
      </c>
      <c r="N33" s="81">
        <v>8</v>
      </c>
      <c r="O33" s="81">
        <v>7</v>
      </c>
      <c r="P33" s="81">
        <v>8</v>
      </c>
      <c r="Q33" s="83">
        <f t="shared" si="0"/>
        <v>7.1538461538461542</v>
      </c>
      <c r="R33" s="82" t="s">
        <v>61</v>
      </c>
      <c r="S33" s="81">
        <v>1</v>
      </c>
    </row>
    <row r="34" spans="1:19" x14ac:dyDescent="0.25">
      <c r="A34" s="81">
        <v>5</v>
      </c>
      <c r="B34" s="81" t="s">
        <v>5</v>
      </c>
      <c r="C34" s="81" t="s">
        <v>16</v>
      </c>
      <c r="D34" s="81">
        <v>6</v>
      </c>
      <c r="E34" s="81">
        <v>6</v>
      </c>
      <c r="F34" s="81">
        <v>6</v>
      </c>
      <c r="G34" s="81">
        <v>8</v>
      </c>
      <c r="H34" s="81">
        <v>6</v>
      </c>
      <c r="I34" s="81">
        <v>7</v>
      </c>
      <c r="J34" s="81">
        <v>7</v>
      </c>
      <c r="K34" s="81">
        <v>6</v>
      </c>
      <c r="L34" s="81">
        <v>6</v>
      </c>
      <c r="M34" s="81">
        <v>6</v>
      </c>
      <c r="N34" s="81">
        <v>6</v>
      </c>
      <c r="O34" s="81">
        <v>6</v>
      </c>
      <c r="P34" s="81">
        <v>6</v>
      </c>
      <c r="Q34" s="83">
        <f t="shared" si="0"/>
        <v>6.3076923076923075</v>
      </c>
      <c r="R34" s="82" t="s">
        <v>61</v>
      </c>
      <c r="S34" s="81">
        <v>1</v>
      </c>
    </row>
    <row r="35" spans="1:19" x14ac:dyDescent="0.25">
      <c r="A35" s="81">
        <v>6</v>
      </c>
      <c r="B35" s="81" t="s">
        <v>5</v>
      </c>
      <c r="C35" s="81" t="s">
        <v>16</v>
      </c>
      <c r="D35" s="81">
        <v>7</v>
      </c>
      <c r="E35" s="81">
        <v>7</v>
      </c>
      <c r="F35" s="81">
        <v>6</v>
      </c>
      <c r="G35" s="81">
        <v>8</v>
      </c>
      <c r="H35" s="81">
        <v>7</v>
      </c>
      <c r="I35" s="81">
        <v>6</v>
      </c>
      <c r="J35" s="81">
        <v>6</v>
      </c>
      <c r="K35" s="81">
        <v>6</v>
      </c>
      <c r="L35" s="81">
        <v>8</v>
      </c>
      <c r="M35" s="81">
        <v>6</v>
      </c>
      <c r="N35" s="81">
        <v>6</v>
      </c>
      <c r="O35" s="81">
        <v>6</v>
      </c>
      <c r="P35" s="81">
        <v>8</v>
      </c>
      <c r="Q35" s="83">
        <f t="shared" si="0"/>
        <v>6.6923076923076925</v>
      </c>
      <c r="R35" s="82" t="s">
        <v>61</v>
      </c>
      <c r="S35" s="81">
        <v>1</v>
      </c>
    </row>
    <row r="36" spans="1:19" x14ac:dyDescent="0.25">
      <c r="A36" s="81">
        <v>10</v>
      </c>
      <c r="B36" s="81" t="s">
        <v>5</v>
      </c>
      <c r="C36" s="81" t="s">
        <v>16</v>
      </c>
      <c r="D36" s="81">
        <v>5</v>
      </c>
      <c r="E36" s="81">
        <v>6</v>
      </c>
      <c r="F36" s="81">
        <v>6</v>
      </c>
      <c r="G36" s="81">
        <v>8</v>
      </c>
      <c r="H36" s="81">
        <v>7</v>
      </c>
      <c r="I36" s="81">
        <v>6</v>
      </c>
      <c r="J36" s="81">
        <v>7</v>
      </c>
      <c r="K36" s="81">
        <v>6</v>
      </c>
      <c r="L36" s="81">
        <v>7</v>
      </c>
      <c r="M36" s="81">
        <v>7</v>
      </c>
      <c r="N36" s="81">
        <v>6</v>
      </c>
      <c r="O36" s="81">
        <v>6</v>
      </c>
      <c r="P36" s="81">
        <v>8</v>
      </c>
      <c r="Q36" s="83">
        <f t="shared" si="0"/>
        <v>6.5384615384615383</v>
      </c>
      <c r="R36" s="82" t="s">
        <v>61</v>
      </c>
      <c r="S36" s="81">
        <v>1</v>
      </c>
    </row>
    <row r="37" spans="1:19" x14ac:dyDescent="0.25">
      <c r="A37" s="81">
        <v>15</v>
      </c>
      <c r="B37" s="81" t="s">
        <v>5</v>
      </c>
      <c r="C37" s="81" t="s">
        <v>16</v>
      </c>
      <c r="D37" s="81">
        <v>8</v>
      </c>
      <c r="E37" s="81">
        <v>7</v>
      </c>
      <c r="F37" s="81">
        <v>6</v>
      </c>
      <c r="G37" s="81">
        <v>8</v>
      </c>
      <c r="H37" s="81">
        <v>6</v>
      </c>
      <c r="I37" s="81">
        <v>7</v>
      </c>
      <c r="J37" s="81">
        <v>7</v>
      </c>
      <c r="K37" s="81">
        <v>7</v>
      </c>
      <c r="L37" s="81">
        <v>6</v>
      </c>
      <c r="M37" s="81">
        <v>7</v>
      </c>
      <c r="N37" s="81">
        <v>6</v>
      </c>
      <c r="O37" s="81">
        <v>6</v>
      </c>
      <c r="P37" s="81">
        <v>6</v>
      </c>
      <c r="Q37" s="83">
        <f t="shared" si="0"/>
        <v>6.6923076923076925</v>
      </c>
      <c r="R37" s="82" t="s">
        <v>61</v>
      </c>
      <c r="S37" s="81">
        <v>1</v>
      </c>
    </row>
    <row r="38" spans="1:19" x14ac:dyDescent="0.25">
      <c r="A38" s="81">
        <v>16</v>
      </c>
      <c r="B38" s="81" t="s">
        <v>5</v>
      </c>
      <c r="C38" s="81" t="s">
        <v>16</v>
      </c>
      <c r="D38" s="81">
        <v>7</v>
      </c>
      <c r="E38" s="81">
        <v>6</v>
      </c>
      <c r="F38" s="81">
        <v>6</v>
      </c>
      <c r="G38" s="81">
        <v>7</v>
      </c>
      <c r="H38" s="81">
        <v>7</v>
      </c>
      <c r="I38" s="81">
        <v>6</v>
      </c>
      <c r="J38" s="81">
        <v>7</v>
      </c>
      <c r="K38" s="81">
        <v>7</v>
      </c>
      <c r="L38" s="81">
        <v>6</v>
      </c>
      <c r="M38" s="81">
        <v>7</v>
      </c>
      <c r="N38" s="81">
        <v>6</v>
      </c>
      <c r="O38" s="81">
        <v>6</v>
      </c>
      <c r="P38" s="81">
        <v>8</v>
      </c>
      <c r="Q38" s="83">
        <f t="shared" si="0"/>
        <v>6.615384615384615</v>
      </c>
      <c r="R38" s="82" t="s">
        <v>61</v>
      </c>
      <c r="S38" s="81">
        <v>1</v>
      </c>
    </row>
    <row r="39" spans="1:19" x14ac:dyDescent="0.25">
      <c r="A39" s="81">
        <v>17</v>
      </c>
      <c r="B39" s="81" t="s">
        <v>5</v>
      </c>
      <c r="C39" s="81" t="s">
        <v>16</v>
      </c>
      <c r="D39" s="81">
        <v>7</v>
      </c>
      <c r="E39" s="81">
        <v>6</v>
      </c>
      <c r="F39" s="81">
        <v>6</v>
      </c>
      <c r="G39" s="81">
        <v>8</v>
      </c>
      <c r="H39" s="81">
        <v>6</v>
      </c>
      <c r="I39" s="81">
        <v>7</v>
      </c>
      <c r="J39" s="81">
        <v>6</v>
      </c>
      <c r="K39" s="81">
        <v>6</v>
      </c>
      <c r="L39" s="81">
        <v>7</v>
      </c>
      <c r="M39" s="81">
        <v>8</v>
      </c>
      <c r="N39" s="81">
        <v>7</v>
      </c>
      <c r="O39" s="81">
        <v>7</v>
      </c>
      <c r="P39" s="81">
        <v>7</v>
      </c>
      <c r="Q39" s="83">
        <f t="shared" si="0"/>
        <v>6.7692307692307692</v>
      </c>
      <c r="R39" s="82" t="s">
        <v>61</v>
      </c>
      <c r="S39" s="81">
        <v>1</v>
      </c>
    </row>
    <row r="40" spans="1:19" x14ac:dyDescent="0.25">
      <c r="A40" s="81">
        <v>21</v>
      </c>
      <c r="B40" s="81" t="s">
        <v>5</v>
      </c>
      <c r="C40" s="81" t="s">
        <v>16</v>
      </c>
      <c r="D40" s="81">
        <v>6</v>
      </c>
      <c r="E40" s="81">
        <v>6</v>
      </c>
      <c r="F40" s="81">
        <v>6</v>
      </c>
      <c r="G40" s="81">
        <v>9</v>
      </c>
      <c r="H40" s="81">
        <v>6</v>
      </c>
      <c r="I40" s="81">
        <v>7</v>
      </c>
      <c r="J40" s="81">
        <v>7</v>
      </c>
      <c r="K40" s="81">
        <v>7</v>
      </c>
      <c r="L40" s="81">
        <v>6</v>
      </c>
      <c r="M40" s="81">
        <v>7</v>
      </c>
      <c r="N40" s="81">
        <v>6</v>
      </c>
      <c r="O40" s="81">
        <v>7</v>
      </c>
      <c r="P40" s="81">
        <v>8</v>
      </c>
      <c r="Q40" s="83">
        <f t="shared" si="0"/>
        <v>6.7692307692307692</v>
      </c>
      <c r="R40" s="82" t="s">
        <v>61</v>
      </c>
      <c r="S40" s="81">
        <v>1</v>
      </c>
    </row>
    <row r="41" spans="1:19" x14ac:dyDescent="0.25">
      <c r="A41" s="81">
        <v>22</v>
      </c>
      <c r="B41" s="81" t="s">
        <v>5</v>
      </c>
      <c r="C41" s="81" t="s">
        <v>16</v>
      </c>
      <c r="D41" s="81">
        <v>7</v>
      </c>
      <c r="E41" s="81">
        <v>6</v>
      </c>
      <c r="F41" s="81">
        <v>6</v>
      </c>
      <c r="G41" s="81">
        <v>8</v>
      </c>
      <c r="H41" s="81">
        <v>7</v>
      </c>
      <c r="I41" s="81">
        <v>8</v>
      </c>
      <c r="J41" s="81">
        <v>7</v>
      </c>
      <c r="K41" s="81">
        <v>8</v>
      </c>
      <c r="L41" s="81">
        <v>8</v>
      </c>
      <c r="M41" s="81">
        <v>8</v>
      </c>
      <c r="N41" s="81">
        <v>9</v>
      </c>
      <c r="O41" s="81">
        <v>8</v>
      </c>
      <c r="P41" s="81">
        <v>8</v>
      </c>
      <c r="Q41" s="83">
        <f t="shared" si="0"/>
        <v>7.5384615384615383</v>
      </c>
      <c r="R41" s="82" t="s">
        <v>61</v>
      </c>
      <c r="S41" s="81">
        <v>1</v>
      </c>
    </row>
    <row r="42" spans="1:19" x14ac:dyDescent="0.25">
      <c r="A42" s="81">
        <v>23</v>
      </c>
      <c r="B42" s="81" t="s">
        <v>5</v>
      </c>
      <c r="C42" s="81" t="s">
        <v>16</v>
      </c>
      <c r="D42" s="81">
        <v>7</v>
      </c>
      <c r="E42" s="81">
        <v>6</v>
      </c>
      <c r="F42" s="81">
        <v>6</v>
      </c>
      <c r="G42" s="81">
        <v>7</v>
      </c>
      <c r="H42" s="81">
        <v>6</v>
      </c>
      <c r="I42" s="81">
        <v>6</v>
      </c>
      <c r="J42" s="81">
        <v>6</v>
      </c>
      <c r="K42" s="81">
        <v>6</v>
      </c>
      <c r="L42" s="81">
        <v>6</v>
      </c>
      <c r="M42" s="81">
        <v>7</v>
      </c>
      <c r="N42" s="81">
        <v>6</v>
      </c>
      <c r="O42" s="81">
        <v>6</v>
      </c>
      <c r="P42" s="81">
        <v>7</v>
      </c>
      <c r="Q42" s="83">
        <f t="shared" si="0"/>
        <v>6.3076923076923075</v>
      </c>
      <c r="R42" s="82" t="s">
        <v>61</v>
      </c>
      <c r="S42" s="81">
        <v>1</v>
      </c>
    </row>
    <row r="43" spans="1:19" x14ac:dyDescent="0.25">
      <c r="A43" s="81">
        <v>25</v>
      </c>
      <c r="B43" s="81" t="s">
        <v>5</v>
      </c>
      <c r="C43" s="81" t="s">
        <v>16</v>
      </c>
      <c r="D43" s="81">
        <v>8</v>
      </c>
      <c r="E43" s="81">
        <v>6</v>
      </c>
      <c r="F43" s="81">
        <v>6</v>
      </c>
      <c r="G43" s="81">
        <v>8</v>
      </c>
      <c r="H43" s="81">
        <v>6</v>
      </c>
      <c r="I43" s="81">
        <v>6</v>
      </c>
      <c r="J43" s="81">
        <v>6</v>
      </c>
      <c r="K43" s="81">
        <v>6</v>
      </c>
      <c r="L43" s="81">
        <v>7</v>
      </c>
      <c r="M43" s="81">
        <v>7</v>
      </c>
      <c r="N43" s="81">
        <v>6</v>
      </c>
      <c r="O43" s="81">
        <v>6</v>
      </c>
      <c r="P43" s="81">
        <v>6</v>
      </c>
      <c r="Q43" s="83">
        <f t="shared" si="0"/>
        <v>6.4615384615384617</v>
      </c>
      <c r="R43" s="82" t="s">
        <v>61</v>
      </c>
      <c r="S43" s="81">
        <v>1</v>
      </c>
    </row>
    <row r="44" spans="1:19" x14ac:dyDescent="0.25">
      <c r="A44" s="81">
        <v>26</v>
      </c>
      <c r="B44" s="81" t="s">
        <v>5</v>
      </c>
      <c r="C44" s="81" t="s">
        <v>16</v>
      </c>
      <c r="D44" s="81">
        <v>5</v>
      </c>
      <c r="E44" s="81">
        <v>7</v>
      </c>
      <c r="F44" s="81">
        <v>6</v>
      </c>
      <c r="G44" s="81">
        <v>8</v>
      </c>
      <c r="H44" s="81">
        <v>7</v>
      </c>
      <c r="I44" s="81">
        <v>8</v>
      </c>
      <c r="J44" s="81">
        <v>9</v>
      </c>
      <c r="K44" s="81">
        <v>8</v>
      </c>
      <c r="L44" s="81">
        <v>7</v>
      </c>
      <c r="M44" s="81">
        <v>7</v>
      </c>
      <c r="N44" s="81">
        <v>9</v>
      </c>
      <c r="O44" s="81">
        <v>6</v>
      </c>
      <c r="P44" s="81">
        <v>9</v>
      </c>
      <c r="Q44" s="83">
        <f t="shared" si="0"/>
        <v>7.384615384615385</v>
      </c>
      <c r="R44" s="82" t="s">
        <v>61</v>
      </c>
      <c r="S44" s="81">
        <v>1</v>
      </c>
    </row>
    <row r="45" spans="1:19" x14ac:dyDescent="0.25">
      <c r="A45" s="81">
        <v>27</v>
      </c>
      <c r="B45" s="81" t="s">
        <v>5</v>
      </c>
      <c r="C45" s="81" t="s">
        <v>16</v>
      </c>
      <c r="D45" s="81">
        <v>6</v>
      </c>
      <c r="E45" s="81">
        <v>6</v>
      </c>
      <c r="F45" s="81">
        <v>6</v>
      </c>
      <c r="G45" s="81">
        <v>8</v>
      </c>
      <c r="H45" s="81">
        <v>6</v>
      </c>
      <c r="I45" s="81">
        <v>7</v>
      </c>
      <c r="J45" s="81">
        <v>6</v>
      </c>
      <c r="K45" s="81">
        <v>6</v>
      </c>
      <c r="L45" s="81">
        <v>7</v>
      </c>
      <c r="M45" s="81">
        <v>8</v>
      </c>
      <c r="N45" s="81">
        <v>6</v>
      </c>
      <c r="O45" s="81">
        <v>6</v>
      </c>
      <c r="P45" s="81">
        <v>6</v>
      </c>
      <c r="Q45" s="83">
        <f t="shared" si="0"/>
        <v>6.4615384615384617</v>
      </c>
      <c r="R45" s="82" t="s">
        <v>61</v>
      </c>
      <c r="S45" s="81">
        <v>1</v>
      </c>
    </row>
    <row r="46" spans="1:19" x14ac:dyDescent="0.25">
      <c r="A46" s="81">
        <v>28</v>
      </c>
      <c r="B46" s="81" t="s">
        <v>5</v>
      </c>
      <c r="C46" s="81" t="s">
        <v>16</v>
      </c>
      <c r="D46" s="81">
        <v>8</v>
      </c>
      <c r="E46" s="81">
        <v>6</v>
      </c>
      <c r="F46" s="81">
        <v>6</v>
      </c>
      <c r="G46" s="81">
        <v>8</v>
      </c>
      <c r="H46" s="81">
        <v>6</v>
      </c>
      <c r="I46" s="81">
        <v>6</v>
      </c>
      <c r="J46" s="81">
        <v>6</v>
      </c>
      <c r="K46" s="81">
        <v>6</v>
      </c>
      <c r="L46" s="81">
        <v>7</v>
      </c>
      <c r="M46" s="81">
        <v>7</v>
      </c>
      <c r="N46" s="81">
        <v>7</v>
      </c>
      <c r="O46" s="81">
        <v>6</v>
      </c>
      <c r="P46" s="81">
        <v>9</v>
      </c>
      <c r="Q46" s="83">
        <f t="shared" si="0"/>
        <v>6.7692307692307692</v>
      </c>
      <c r="R46" s="82" t="s">
        <v>61</v>
      </c>
      <c r="S46" s="81">
        <v>1</v>
      </c>
    </row>
    <row r="47" spans="1:19" x14ac:dyDescent="0.25">
      <c r="A47" s="81">
        <v>29</v>
      </c>
      <c r="B47" s="81" t="s">
        <v>5</v>
      </c>
      <c r="C47" s="81" t="s">
        <v>16</v>
      </c>
      <c r="D47" s="81">
        <v>6</v>
      </c>
      <c r="E47" s="81">
        <v>6</v>
      </c>
      <c r="F47" s="81">
        <v>6</v>
      </c>
      <c r="G47" s="81">
        <v>6</v>
      </c>
      <c r="H47" s="81">
        <v>7</v>
      </c>
      <c r="I47" s="81">
        <v>6</v>
      </c>
      <c r="J47" s="81">
        <v>6</v>
      </c>
      <c r="K47" s="81">
        <v>6</v>
      </c>
      <c r="L47" s="81">
        <v>6</v>
      </c>
      <c r="M47" s="81">
        <v>6</v>
      </c>
      <c r="N47" s="81">
        <v>6</v>
      </c>
      <c r="O47" s="81">
        <v>6</v>
      </c>
      <c r="P47" s="81">
        <v>6</v>
      </c>
      <c r="Q47" s="83">
        <f t="shared" si="0"/>
        <v>6.0769230769230766</v>
      </c>
      <c r="R47" s="82" t="s">
        <v>61</v>
      </c>
      <c r="S47" s="81">
        <v>1</v>
      </c>
    </row>
    <row r="48" spans="1:19" x14ac:dyDescent="0.25">
      <c r="A48" s="81">
        <v>1</v>
      </c>
      <c r="B48" s="81" t="s">
        <v>6</v>
      </c>
      <c r="C48" s="81" t="s">
        <v>16</v>
      </c>
      <c r="D48" s="81">
        <v>6</v>
      </c>
      <c r="E48" s="81">
        <v>6</v>
      </c>
      <c r="F48" s="81">
        <v>6</v>
      </c>
      <c r="G48" s="81">
        <v>8</v>
      </c>
      <c r="H48" s="81">
        <v>7</v>
      </c>
      <c r="I48" s="81">
        <v>6</v>
      </c>
      <c r="J48" s="81">
        <v>6</v>
      </c>
      <c r="K48" s="81">
        <v>7</v>
      </c>
      <c r="L48" s="81">
        <v>6</v>
      </c>
      <c r="M48" s="81">
        <v>7</v>
      </c>
      <c r="N48" s="81">
        <v>6</v>
      </c>
      <c r="O48" s="81">
        <v>6</v>
      </c>
      <c r="P48" s="81">
        <v>7</v>
      </c>
      <c r="Q48" s="83">
        <f t="shared" si="0"/>
        <v>6.4615384615384617</v>
      </c>
      <c r="R48" s="82" t="s">
        <v>61</v>
      </c>
      <c r="S48" s="81">
        <v>1</v>
      </c>
    </row>
    <row r="49" spans="1:19" x14ac:dyDescent="0.25">
      <c r="A49" s="81">
        <v>2</v>
      </c>
      <c r="B49" s="81" t="s">
        <v>6</v>
      </c>
      <c r="C49" s="81" t="s">
        <v>16</v>
      </c>
      <c r="D49" s="81">
        <v>7</v>
      </c>
      <c r="E49" s="81">
        <v>7</v>
      </c>
      <c r="F49" s="81">
        <v>6</v>
      </c>
      <c r="G49" s="81">
        <v>7</v>
      </c>
      <c r="H49" s="81">
        <v>7</v>
      </c>
      <c r="I49" s="81">
        <v>8</v>
      </c>
      <c r="J49" s="81">
        <v>6</v>
      </c>
      <c r="K49" s="81">
        <v>6</v>
      </c>
      <c r="L49" s="81">
        <v>6</v>
      </c>
      <c r="M49" s="81">
        <v>7</v>
      </c>
      <c r="N49" s="81">
        <v>6</v>
      </c>
      <c r="O49" s="81">
        <v>7</v>
      </c>
      <c r="P49" s="81">
        <v>7</v>
      </c>
      <c r="Q49" s="83">
        <f t="shared" si="0"/>
        <v>6.6923076923076925</v>
      </c>
      <c r="R49" s="82" t="s">
        <v>61</v>
      </c>
      <c r="S49" s="81">
        <v>1</v>
      </c>
    </row>
    <row r="50" spans="1:19" x14ac:dyDescent="0.25">
      <c r="A50" s="81">
        <v>3</v>
      </c>
      <c r="B50" s="81" t="s">
        <v>6</v>
      </c>
      <c r="C50" s="81" t="s">
        <v>16</v>
      </c>
      <c r="D50" s="81">
        <v>6</v>
      </c>
      <c r="E50" s="81">
        <v>7</v>
      </c>
      <c r="F50" s="81">
        <v>6</v>
      </c>
      <c r="G50" s="81">
        <v>8</v>
      </c>
      <c r="H50" s="81">
        <v>7</v>
      </c>
      <c r="I50" s="81">
        <v>6</v>
      </c>
      <c r="J50" s="81">
        <v>7</v>
      </c>
      <c r="K50" s="81">
        <v>7</v>
      </c>
      <c r="L50" s="81">
        <v>6</v>
      </c>
      <c r="M50" s="81">
        <v>8</v>
      </c>
      <c r="N50" s="81">
        <v>7</v>
      </c>
      <c r="O50" s="81">
        <v>6</v>
      </c>
      <c r="P50" s="81">
        <v>8</v>
      </c>
      <c r="Q50" s="83">
        <f t="shared" si="0"/>
        <v>6.8461538461538458</v>
      </c>
      <c r="R50" s="82" t="s">
        <v>61</v>
      </c>
      <c r="S50" s="81">
        <v>1</v>
      </c>
    </row>
    <row r="51" spans="1:19" x14ac:dyDescent="0.25">
      <c r="A51" s="81">
        <v>4</v>
      </c>
      <c r="B51" s="81" t="s">
        <v>6</v>
      </c>
      <c r="C51" s="81" t="s">
        <v>16</v>
      </c>
      <c r="D51" s="81">
        <v>8</v>
      </c>
      <c r="E51" s="81">
        <v>6</v>
      </c>
      <c r="F51" s="81">
        <v>6</v>
      </c>
      <c r="G51" s="81">
        <v>8</v>
      </c>
      <c r="H51" s="81">
        <v>7</v>
      </c>
      <c r="I51" s="81">
        <v>8</v>
      </c>
      <c r="J51" s="81">
        <v>6</v>
      </c>
      <c r="K51" s="81">
        <v>7</v>
      </c>
      <c r="L51" s="81">
        <v>6</v>
      </c>
      <c r="M51" s="81">
        <v>6</v>
      </c>
      <c r="N51" s="81">
        <v>6</v>
      </c>
      <c r="O51" s="81">
        <v>6</v>
      </c>
      <c r="P51" s="81">
        <v>8</v>
      </c>
      <c r="Q51" s="83">
        <f t="shared" si="0"/>
        <v>6.7692307692307692</v>
      </c>
      <c r="R51" s="82" t="s">
        <v>61</v>
      </c>
      <c r="S51" s="81">
        <v>1</v>
      </c>
    </row>
    <row r="52" spans="1:19" x14ac:dyDescent="0.25">
      <c r="A52" s="81">
        <v>6</v>
      </c>
      <c r="B52" s="81" t="s">
        <v>6</v>
      </c>
      <c r="C52" s="81" t="s">
        <v>16</v>
      </c>
      <c r="D52" s="81">
        <v>6</v>
      </c>
      <c r="E52" s="81">
        <v>6</v>
      </c>
      <c r="F52" s="81">
        <v>6</v>
      </c>
      <c r="G52" s="81">
        <v>9</v>
      </c>
      <c r="H52" s="81">
        <v>6</v>
      </c>
      <c r="I52" s="81">
        <v>6</v>
      </c>
      <c r="J52" s="81">
        <v>7</v>
      </c>
      <c r="K52" s="81">
        <v>7</v>
      </c>
      <c r="L52" s="81">
        <v>6</v>
      </c>
      <c r="M52" s="81">
        <v>6</v>
      </c>
      <c r="N52" s="81">
        <v>6</v>
      </c>
      <c r="O52" s="81">
        <v>6</v>
      </c>
      <c r="P52" s="81">
        <v>7</v>
      </c>
      <c r="Q52" s="83">
        <f t="shared" si="0"/>
        <v>6.4615384615384617</v>
      </c>
      <c r="R52" s="82" t="s">
        <v>61</v>
      </c>
      <c r="S52" s="81">
        <v>1</v>
      </c>
    </row>
    <row r="53" spans="1:19" x14ac:dyDescent="0.25">
      <c r="A53" s="81">
        <v>7</v>
      </c>
      <c r="B53" s="81" t="s">
        <v>6</v>
      </c>
      <c r="C53" s="81" t="s">
        <v>16</v>
      </c>
      <c r="D53" s="81">
        <v>7</v>
      </c>
      <c r="E53" s="81">
        <v>6</v>
      </c>
      <c r="F53" s="81">
        <v>6</v>
      </c>
      <c r="G53" s="81">
        <v>8</v>
      </c>
      <c r="H53" s="81">
        <v>7</v>
      </c>
      <c r="I53" s="81">
        <v>9</v>
      </c>
      <c r="J53" s="81">
        <v>6</v>
      </c>
      <c r="K53" s="81">
        <v>7</v>
      </c>
      <c r="L53" s="81">
        <v>6</v>
      </c>
      <c r="M53" s="81">
        <v>8</v>
      </c>
      <c r="N53" s="81">
        <v>7</v>
      </c>
      <c r="O53" s="81">
        <v>6</v>
      </c>
      <c r="P53" s="81">
        <v>9</v>
      </c>
      <c r="Q53" s="83">
        <f t="shared" si="0"/>
        <v>7.0769230769230766</v>
      </c>
      <c r="R53" s="82" t="s">
        <v>61</v>
      </c>
      <c r="S53" s="81">
        <v>1</v>
      </c>
    </row>
    <row r="54" spans="1:19" x14ac:dyDescent="0.25">
      <c r="A54" s="81">
        <v>8</v>
      </c>
      <c r="B54" s="81" t="s">
        <v>6</v>
      </c>
      <c r="C54" s="81" t="s">
        <v>16</v>
      </c>
      <c r="D54" s="81">
        <v>9</v>
      </c>
      <c r="E54" s="81">
        <v>8</v>
      </c>
      <c r="F54" s="81">
        <v>6</v>
      </c>
      <c r="G54" s="81">
        <v>8</v>
      </c>
      <c r="H54" s="81">
        <v>7</v>
      </c>
      <c r="I54" s="81">
        <v>8</v>
      </c>
      <c r="J54" s="81">
        <v>7</v>
      </c>
      <c r="K54" s="81">
        <v>7</v>
      </c>
      <c r="L54" s="81">
        <v>9</v>
      </c>
      <c r="M54" s="81">
        <v>9</v>
      </c>
      <c r="N54" s="81">
        <v>8</v>
      </c>
      <c r="O54" s="81">
        <v>6</v>
      </c>
      <c r="P54" s="81">
        <v>8</v>
      </c>
      <c r="Q54" s="83">
        <f t="shared" si="0"/>
        <v>7.6923076923076925</v>
      </c>
      <c r="R54" s="82" t="s">
        <v>61</v>
      </c>
      <c r="S54" s="81">
        <v>1</v>
      </c>
    </row>
    <row r="55" spans="1:19" x14ac:dyDescent="0.25">
      <c r="A55" s="81">
        <v>10</v>
      </c>
      <c r="B55" s="81" t="s">
        <v>6</v>
      </c>
      <c r="C55" s="81" t="s">
        <v>16</v>
      </c>
      <c r="D55" s="81">
        <v>6</v>
      </c>
      <c r="E55" s="81">
        <v>7</v>
      </c>
      <c r="F55" s="81">
        <v>6</v>
      </c>
      <c r="G55" s="81">
        <v>8</v>
      </c>
      <c r="H55" s="81">
        <v>6</v>
      </c>
      <c r="I55" s="81">
        <v>7</v>
      </c>
      <c r="J55" s="81">
        <v>6</v>
      </c>
      <c r="K55" s="81">
        <v>6</v>
      </c>
      <c r="L55" s="81">
        <v>6</v>
      </c>
      <c r="M55" s="81">
        <v>6</v>
      </c>
      <c r="N55" s="81">
        <v>6</v>
      </c>
      <c r="O55" s="81">
        <v>6</v>
      </c>
      <c r="P55" s="81">
        <v>6</v>
      </c>
      <c r="Q55" s="83">
        <f t="shared" si="0"/>
        <v>6.3076923076923075</v>
      </c>
      <c r="R55" s="82" t="s">
        <v>61</v>
      </c>
      <c r="S55" s="81">
        <v>1</v>
      </c>
    </row>
    <row r="56" spans="1:19" x14ac:dyDescent="0.25">
      <c r="A56" s="81">
        <v>11</v>
      </c>
      <c r="B56" s="81" t="s">
        <v>6</v>
      </c>
      <c r="C56" s="81" t="s">
        <v>16</v>
      </c>
      <c r="D56" s="81">
        <v>7</v>
      </c>
      <c r="E56" s="81">
        <v>7</v>
      </c>
      <c r="F56" s="81">
        <v>6</v>
      </c>
      <c r="G56" s="81">
        <v>8</v>
      </c>
      <c r="H56" s="81">
        <v>7</v>
      </c>
      <c r="I56" s="81">
        <v>6</v>
      </c>
      <c r="J56" s="81">
        <v>7</v>
      </c>
      <c r="K56" s="81">
        <v>6</v>
      </c>
      <c r="L56" s="81">
        <v>6</v>
      </c>
      <c r="M56" s="81">
        <v>8</v>
      </c>
      <c r="N56" s="81">
        <v>7</v>
      </c>
      <c r="O56" s="81">
        <v>6</v>
      </c>
      <c r="P56" s="81">
        <v>9</v>
      </c>
      <c r="Q56" s="83">
        <f t="shared" si="0"/>
        <v>6.9230769230769234</v>
      </c>
      <c r="R56" s="82" t="s">
        <v>61</v>
      </c>
      <c r="S56" s="81">
        <v>1</v>
      </c>
    </row>
    <row r="57" spans="1:19" x14ac:dyDescent="0.25">
      <c r="A57" s="81">
        <v>13</v>
      </c>
      <c r="B57" s="81" t="s">
        <v>6</v>
      </c>
      <c r="C57" s="81" t="s">
        <v>16</v>
      </c>
      <c r="D57" s="81">
        <v>9</v>
      </c>
      <c r="E57" s="81">
        <v>6</v>
      </c>
      <c r="F57" s="81">
        <v>6</v>
      </c>
      <c r="G57" s="81">
        <v>8</v>
      </c>
      <c r="H57" s="81">
        <v>6</v>
      </c>
      <c r="I57" s="81">
        <v>7</v>
      </c>
      <c r="J57" s="81">
        <v>6</v>
      </c>
      <c r="K57" s="81">
        <v>7</v>
      </c>
      <c r="L57" s="81">
        <v>6</v>
      </c>
      <c r="M57" s="81">
        <v>6</v>
      </c>
      <c r="N57" s="81">
        <v>6</v>
      </c>
      <c r="O57" s="81">
        <v>6</v>
      </c>
      <c r="P57" s="81">
        <v>7</v>
      </c>
      <c r="Q57" s="83">
        <f t="shared" si="0"/>
        <v>6.615384615384615</v>
      </c>
      <c r="R57" s="82" t="s">
        <v>61</v>
      </c>
      <c r="S57" s="81">
        <v>1</v>
      </c>
    </row>
    <row r="58" spans="1:19" x14ac:dyDescent="0.25">
      <c r="A58" s="81">
        <v>14</v>
      </c>
      <c r="B58" s="81" t="s">
        <v>6</v>
      </c>
      <c r="C58" s="81" t="s">
        <v>16</v>
      </c>
      <c r="D58" s="81">
        <v>8</v>
      </c>
      <c r="E58" s="81">
        <v>7</v>
      </c>
      <c r="F58" s="81">
        <v>6</v>
      </c>
      <c r="G58" s="81">
        <v>8</v>
      </c>
      <c r="H58" s="81">
        <v>8</v>
      </c>
      <c r="I58" s="81">
        <v>9</v>
      </c>
      <c r="J58" s="81">
        <v>8</v>
      </c>
      <c r="K58" s="81">
        <v>9</v>
      </c>
      <c r="L58" s="81">
        <v>6</v>
      </c>
      <c r="M58" s="81">
        <v>8</v>
      </c>
      <c r="N58" s="81">
        <v>8</v>
      </c>
      <c r="O58" s="81">
        <v>7</v>
      </c>
      <c r="P58" s="81">
        <v>9</v>
      </c>
      <c r="Q58" s="83">
        <f t="shared" si="0"/>
        <v>7.7692307692307692</v>
      </c>
      <c r="R58" s="82" t="s">
        <v>61</v>
      </c>
      <c r="S58" s="81">
        <v>1</v>
      </c>
    </row>
    <row r="59" spans="1:19" x14ac:dyDescent="0.25">
      <c r="A59" s="81">
        <v>16</v>
      </c>
      <c r="B59" s="81" t="s">
        <v>6</v>
      </c>
      <c r="C59" s="81" t="s">
        <v>16</v>
      </c>
      <c r="D59" s="81">
        <v>6</v>
      </c>
      <c r="E59" s="81">
        <v>6</v>
      </c>
      <c r="F59" s="81">
        <v>6</v>
      </c>
      <c r="G59" s="81">
        <v>7</v>
      </c>
      <c r="H59" s="81">
        <v>6</v>
      </c>
      <c r="I59" s="81">
        <v>6</v>
      </c>
      <c r="J59" s="81">
        <v>6</v>
      </c>
      <c r="K59" s="81">
        <v>6</v>
      </c>
      <c r="L59" s="81">
        <v>6</v>
      </c>
      <c r="M59" s="81">
        <v>6</v>
      </c>
      <c r="N59" s="81">
        <v>7</v>
      </c>
      <c r="O59" s="81">
        <v>6</v>
      </c>
      <c r="P59" s="81">
        <v>6</v>
      </c>
      <c r="Q59" s="83">
        <f t="shared" si="0"/>
        <v>6.1538461538461542</v>
      </c>
      <c r="R59" s="82" t="s">
        <v>61</v>
      </c>
      <c r="S59" s="81">
        <v>1</v>
      </c>
    </row>
    <row r="60" spans="1:19" x14ac:dyDescent="0.25">
      <c r="A60" s="81">
        <v>17</v>
      </c>
      <c r="B60" s="81" t="s">
        <v>6</v>
      </c>
      <c r="C60" s="81" t="s">
        <v>16</v>
      </c>
      <c r="D60" s="81">
        <v>7</v>
      </c>
      <c r="E60" s="81">
        <v>8</v>
      </c>
      <c r="F60" s="81">
        <v>6</v>
      </c>
      <c r="G60" s="81">
        <v>10</v>
      </c>
      <c r="H60" s="81">
        <v>7</v>
      </c>
      <c r="I60" s="81">
        <v>9</v>
      </c>
      <c r="J60" s="81">
        <v>7</v>
      </c>
      <c r="K60" s="81">
        <v>9</v>
      </c>
      <c r="L60" s="81">
        <v>10</v>
      </c>
      <c r="M60" s="81">
        <v>8</v>
      </c>
      <c r="N60" s="81">
        <v>6</v>
      </c>
      <c r="O60" s="81">
        <v>6</v>
      </c>
      <c r="P60" s="81">
        <v>9</v>
      </c>
      <c r="Q60" s="83">
        <f t="shared" si="0"/>
        <v>7.8461538461538458</v>
      </c>
      <c r="R60" s="82" t="s">
        <v>61</v>
      </c>
      <c r="S60" s="81">
        <v>1</v>
      </c>
    </row>
    <row r="61" spans="1:19" x14ac:dyDescent="0.25">
      <c r="A61" s="81">
        <v>18</v>
      </c>
      <c r="B61" s="81" t="s">
        <v>6</v>
      </c>
      <c r="C61" s="81" t="s">
        <v>16</v>
      </c>
      <c r="D61" s="81">
        <v>8</v>
      </c>
      <c r="E61" s="81">
        <v>7</v>
      </c>
      <c r="F61" s="81">
        <v>6</v>
      </c>
      <c r="G61" s="81">
        <v>8</v>
      </c>
      <c r="H61" s="81">
        <v>6</v>
      </c>
      <c r="I61" s="81">
        <v>7</v>
      </c>
      <c r="J61" s="81">
        <v>8</v>
      </c>
      <c r="K61" s="81">
        <v>7</v>
      </c>
      <c r="L61" s="81">
        <v>7</v>
      </c>
      <c r="M61" s="81">
        <v>6</v>
      </c>
      <c r="N61" s="81">
        <v>7</v>
      </c>
      <c r="O61" s="81">
        <v>6</v>
      </c>
      <c r="P61" s="81">
        <v>8</v>
      </c>
      <c r="Q61" s="83">
        <f t="shared" si="0"/>
        <v>7</v>
      </c>
      <c r="R61" s="82" t="s">
        <v>61</v>
      </c>
      <c r="S61" s="81">
        <v>1</v>
      </c>
    </row>
    <row r="62" spans="1:19" x14ac:dyDescent="0.25">
      <c r="A62" s="81">
        <v>22</v>
      </c>
      <c r="B62" s="81" t="s">
        <v>6</v>
      </c>
      <c r="C62" s="81" t="s">
        <v>16</v>
      </c>
      <c r="D62" s="81">
        <v>7</v>
      </c>
      <c r="E62" s="81">
        <v>9</v>
      </c>
      <c r="F62" s="81">
        <v>6</v>
      </c>
      <c r="G62" s="81">
        <v>9</v>
      </c>
      <c r="H62" s="81">
        <v>8</v>
      </c>
      <c r="I62" s="81">
        <v>8</v>
      </c>
      <c r="J62" s="81">
        <v>7</v>
      </c>
      <c r="K62" s="81">
        <v>6</v>
      </c>
      <c r="L62" s="81">
        <v>7</v>
      </c>
      <c r="M62" s="81">
        <v>6</v>
      </c>
      <c r="N62" s="81">
        <v>6</v>
      </c>
      <c r="O62" s="81">
        <v>7</v>
      </c>
      <c r="P62" s="81">
        <v>8</v>
      </c>
      <c r="Q62" s="83">
        <f t="shared" si="0"/>
        <v>7.2307692307692308</v>
      </c>
      <c r="R62" s="82" t="s">
        <v>61</v>
      </c>
      <c r="S62" s="81">
        <v>1</v>
      </c>
    </row>
    <row r="63" spans="1:19" x14ac:dyDescent="0.25">
      <c r="A63" s="81">
        <v>23</v>
      </c>
      <c r="B63" s="81" t="s">
        <v>6</v>
      </c>
      <c r="C63" s="81" t="s">
        <v>16</v>
      </c>
      <c r="D63" s="81">
        <v>7</v>
      </c>
      <c r="E63" s="81">
        <v>7</v>
      </c>
      <c r="F63" s="81">
        <v>6</v>
      </c>
      <c r="G63" s="81">
        <v>7</v>
      </c>
      <c r="H63" s="81">
        <v>7</v>
      </c>
      <c r="I63" s="81">
        <v>8</v>
      </c>
      <c r="J63" s="81">
        <v>7</v>
      </c>
      <c r="K63" s="81">
        <v>8</v>
      </c>
      <c r="L63" s="81">
        <v>6</v>
      </c>
      <c r="M63" s="81">
        <v>6</v>
      </c>
      <c r="N63" s="81">
        <v>6</v>
      </c>
      <c r="O63" s="81">
        <v>6</v>
      </c>
      <c r="P63" s="81">
        <v>7</v>
      </c>
      <c r="Q63" s="83">
        <f t="shared" si="0"/>
        <v>6.7692307692307692</v>
      </c>
      <c r="R63" s="82" t="s">
        <v>61</v>
      </c>
      <c r="S63" s="81">
        <v>1</v>
      </c>
    </row>
    <row r="64" spans="1:19" x14ac:dyDescent="0.25">
      <c r="A64" s="81">
        <v>25</v>
      </c>
      <c r="B64" s="81" t="s">
        <v>6</v>
      </c>
      <c r="C64" s="81" t="s">
        <v>16</v>
      </c>
      <c r="D64" s="81">
        <v>5</v>
      </c>
      <c r="E64" s="81">
        <v>8</v>
      </c>
      <c r="F64" s="81">
        <v>6</v>
      </c>
      <c r="G64" s="81">
        <v>7</v>
      </c>
      <c r="H64" s="81">
        <v>7</v>
      </c>
      <c r="I64" s="81">
        <v>6</v>
      </c>
      <c r="J64" s="81">
        <v>6</v>
      </c>
      <c r="K64" s="81">
        <v>6</v>
      </c>
      <c r="L64" s="81">
        <v>6</v>
      </c>
      <c r="M64" s="81">
        <v>6</v>
      </c>
      <c r="N64" s="81">
        <v>6</v>
      </c>
      <c r="O64" s="81">
        <v>6</v>
      </c>
      <c r="P64" s="81">
        <v>6</v>
      </c>
      <c r="Q64" s="83">
        <f t="shared" si="0"/>
        <v>6.2307692307692308</v>
      </c>
      <c r="R64" s="82" t="s">
        <v>61</v>
      </c>
      <c r="S64" s="81">
        <v>1</v>
      </c>
    </row>
    <row r="65" spans="1:19" x14ac:dyDescent="0.25">
      <c r="A65" s="81">
        <v>29</v>
      </c>
      <c r="B65" s="81" t="s">
        <v>6</v>
      </c>
      <c r="C65" s="81" t="s">
        <v>16</v>
      </c>
      <c r="D65" s="81">
        <v>4</v>
      </c>
      <c r="E65" s="81">
        <v>7</v>
      </c>
      <c r="F65" s="81">
        <v>6</v>
      </c>
      <c r="G65" s="81">
        <v>8</v>
      </c>
      <c r="H65" s="81">
        <v>7</v>
      </c>
      <c r="I65" s="81">
        <v>7</v>
      </c>
      <c r="J65" s="81">
        <v>6</v>
      </c>
      <c r="K65" s="81">
        <v>7</v>
      </c>
      <c r="L65" s="81">
        <v>6</v>
      </c>
      <c r="M65" s="81">
        <v>7</v>
      </c>
      <c r="N65" s="81">
        <v>6</v>
      </c>
      <c r="O65" s="81">
        <v>6</v>
      </c>
      <c r="P65" s="81">
        <v>6</v>
      </c>
      <c r="Q65" s="83">
        <f t="shared" si="0"/>
        <v>6.384615384615385</v>
      </c>
      <c r="R65" s="82" t="s">
        <v>61</v>
      </c>
      <c r="S65" s="81">
        <v>1</v>
      </c>
    </row>
    <row r="66" spans="1:19" x14ac:dyDescent="0.25">
      <c r="A66" s="81">
        <v>32</v>
      </c>
      <c r="B66" s="81" t="s">
        <v>6</v>
      </c>
      <c r="C66" s="81" t="s">
        <v>16</v>
      </c>
      <c r="D66" s="81">
        <v>6</v>
      </c>
      <c r="E66" s="81">
        <v>6</v>
      </c>
      <c r="F66" s="81">
        <v>6</v>
      </c>
      <c r="G66" s="81">
        <v>6</v>
      </c>
      <c r="H66" s="81">
        <v>6</v>
      </c>
      <c r="I66" s="81">
        <v>6</v>
      </c>
      <c r="J66" s="81">
        <v>6</v>
      </c>
      <c r="K66" s="81">
        <v>7</v>
      </c>
      <c r="L66" s="81">
        <v>6</v>
      </c>
      <c r="M66" s="81">
        <v>6</v>
      </c>
      <c r="N66" s="81">
        <v>6</v>
      </c>
      <c r="O66" s="81">
        <v>6</v>
      </c>
      <c r="P66" s="81">
        <v>6</v>
      </c>
      <c r="Q66" s="83">
        <f t="shared" ref="Q66:Q129" si="1">SUM(D66:P66)/13</f>
        <v>6.0769230769230766</v>
      </c>
      <c r="R66" s="82" t="s">
        <v>61</v>
      </c>
      <c r="S66" s="81">
        <v>1</v>
      </c>
    </row>
    <row r="67" spans="1:19" x14ac:dyDescent="0.25">
      <c r="A67" s="81">
        <v>33</v>
      </c>
      <c r="B67" s="81" t="s">
        <v>6</v>
      </c>
      <c r="C67" s="81" t="s">
        <v>16</v>
      </c>
      <c r="D67" s="81">
        <v>6</v>
      </c>
      <c r="E67" s="81">
        <v>6</v>
      </c>
      <c r="F67" s="81">
        <v>6</v>
      </c>
      <c r="G67" s="81">
        <v>6</v>
      </c>
      <c r="H67" s="81">
        <v>6</v>
      </c>
      <c r="I67" s="81">
        <v>6</v>
      </c>
      <c r="J67" s="81">
        <v>6</v>
      </c>
      <c r="K67" s="81">
        <v>6</v>
      </c>
      <c r="L67" s="81">
        <v>8</v>
      </c>
      <c r="M67" s="81">
        <v>6</v>
      </c>
      <c r="N67" s="81">
        <v>6</v>
      </c>
      <c r="O67" s="81">
        <v>6</v>
      </c>
      <c r="P67" s="81">
        <v>6</v>
      </c>
      <c r="Q67" s="83">
        <f t="shared" si="1"/>
        <v>6.1538461538461542</v>
      </c>
      <c r="R67" s="82" t="s">
        <v>61</v>
      </c>
      <c r="S67" s="81">
        <v>1</v>
      </c>
    </row>
    <row r="68" spans="1:19" x14ac:dyDescent="0.25">
      <c r="A68" s="81">
        <v>34</v>
      </c>
      <c r="B68" s="81" t="s">
        <v>6</v>
      </c>
      <c r="C68" s="81" t="s">
        <v>16</v>
      </c>
      <c r="D68" s="81">
        <v>7</v>
      </c>
      <c r="E68" s="81">
        <v>7</v>
      </c>
      <c r="F68" s="81">
        <v>6</v>
      </c>
      <c r="G68" s="81">
        <v>8</v>
      </c>
      <c r="H68" s="81">
        <v>7</v>
      </c>
      <c r="I68" s="81">
        <v>7</v>
      </c>
      <c r="J68" s="81">
        <v>6</v>
      </c>
      <c r="K68" s="81">
        <v>7</v>
      </c>
      <c r="L68" s="81">
        <v>6</v>
      </c>
      <c r="M68" s="81">
        <v>6</v>
      </c>
      <c r="N68" s="81">
        <v>6</v>
      </c>
      <c r="O68" s="81">
        <v>6</v>
      </c>
      <c r="P68" s="81">
        <v>6</v>
      </c>
      <c r="Q68" s="83">
        <f t="shared" si="1"/>
        <v>6.5384615384615383</v>
      </c>
      <c r="R68" s="82" t="s">
        <v>61</v>
      </c>
      <c r="S68" s="81">
        <v>1</v>
      </c>
    </row>
    <row r="69" spans="1:19" x14ac:dyDescent="0.25">
      <c r="A69" s="81">
        <v>35</v>
      </c>
      <c r="B69" s="81" t="s">
        <v>6</v>
      </c>
      <c r="C69" s="81" t="s">
        <v>16</v>
      </c>
      <c r="D69" s="81">
        <v>7</v>
      </c>
      <c r="E69" s="81">
        <v>6</v>
      </c>
      <c r="F69" s="81">
        <v>6</v>
      </c>
      <c r="G69" s="81">
        <v>7</v>
      </c>
      <c r="H69" s="81">
        <v>7</v>
      </c>
      <c r="I69" s="81">
        <v>8</v>
      </c>
      <c r="J69" s="81">
        <v>6</v>
      </c>
      <c r="K69" s="81">
        <v>7</v>
      </c>
      <c r="L69" s="81">
        <v>8</v>
      </c>
      <c r="M69" s="81">
        <v>6</v>
      </c>
      <c r="N69" s="81">
        <v>6</v>
      </c>
      <c r="O69" s="81">
        <v>6</v>
      </c>
      <c r="P69" s="81">
        <v>7</v>
      </c>
      <c r="Q69" s="83">
        <f t="shared" si="1"/>
        <v>6.6923076923076925</v>
      </c>
      <c r="R69" s="82" t="s">
        <v>61</v>
      </c>
      <c r="S69" s="81">
        <v>1</v>
      </c>
    </row>
    <row r="70" spans="1:19" x14ac:dyDescent="0.25">
      <c r="A70" s="81">
        <v>36</v>
      </c>
      <c r="B70" s="81" t="s">
        <v>6</v>
      </c>
      <c r="C70" s="81" t="s">
        <v>16</v>
      </c>
      <c r="D70" s="81">
        <v>6</v>
      </c>
      <c r="E70" s="81">
        <v>6</v>
      </c>
      <c r="F70" s="81">
        <v>6</v>
      </c>
      <c r="G70" s="81">
        <v>7</v>
      </c>
      <c r="H70" s="81">
        <v>7</v>
      </c>
      <c r="I70" s="81">
        <v>6</v>
      </c>
      <c r="J70" s="81">
        <v>6</v>
      </c>
      <c r="K70" s="81">
        <v>6</v>
      </c>
      <c r="L70" s="81">
        <v>6</v>
      </c>
      <c r="M70" s="81">
        <v>6</v>
      </c>
      <c r="N70" s="81">
        <v>6</v>
      </c>
      <c r="O70" s="81">
        <v>6</v>
      </c>
      <c r="P70" s="81">
        <v>7</v>
      </c>
      <c r="Q70" s="83">
        <f t="shared" si="1"/>
        <v>6.2307692307692308</v>
      </c>
      <c r="R70" s="82" t="s">
        <v>61</v>
      </c>
      <c r="S70" s="81">
        <v>1</v>
      </c>
    </row>
    <row r="71" spans="1:19" x14ac:dyDescent="0.25">
      <c r="A71" s="81">
        <v>37</v>
      </c>
      <c r="B71" s="81" t="s">
        <v>6</v>
      </c>
      <c r="C71" s="81" t="s">
        <v>16</v>
      </c>
      <c r="D71" s="81">
        <v>6</v>
      </c>
      <c r="E71" s="81">
        <v>7</v>
      </c>
      <c r="F71" s="81">
        <v>6</v>
      </c>
      <c r="G71" s="81">
        <v>7</v>
      </c>
      <c r="H71" s="81">
        <v>8</v>
      </c>
      <c r="I71" s="81">
        <v>7</v>
      </c>
      <c r="J71" s="81">
        <v>6</v>
      </c>
      <c r="K71" s="81">
        <v>7</v>
      </c>
      <c r="L71" s="81">
        <v>6</v>
      </c>
      <c r="M71" s="81">
        <v>6</v>
      </c>
      <c r="N71" s="81">
        <v>6</v>
      </c>
      <c r="O71" s="81">
        <v>6</v>
      </c>
      <c r="P71" s="81">
        <v>7</v>
      </c>
      <c r="Q71" s="83">
        <f t="shared" si="1"/>
        <v>6.5384615384615383</v>
      </c>
      <c r="R71" s="82" t="s">
        <v>61</v>
      </c>
      <c r="S71" s="81">
        <v>1</v>
      </c>
    </row>
    <row r="72" spans="1:19" x14ac:dyDescent="0.25">
      <c r="A72" s="81">
        <v>38</v>
      </c>
      <c r="B72" s="81" t="s">
        <v>6</v>
      </c>
      <c r="C72" s="81" t="s">
        <v>16</v>
      </c>
      <c r="D72" s="81">
        <v>5</v>
      </c>
      <c r="E72" s="81">
        <v>7</v>
      </c>
      <c r="F72" s="81">
        <v>6</v>
      </c>
      <c r="G72" s="81">
        <v>9</v>
      </c>
      <c r="H72" s="81">
        <v>6</v>
      </c>
      <c r="I72" s="81">
        <v>6</v>
      </c>
      <c r="J72" s="81">
        <v>5</v>
      </c>
      <c r="K72" s="81">
        <v>6</v>
      </c>
      <c r="L72" s="81">
        <v>6</v>
      </c>
      <c r="M72" s="81">
        <v>7</v>
      </c>
      <c r="N72" s="81">
        <v>6</v>
      </c>
      <c r="O72" s="81">
        <v>6</v>
      </c>
      <c r="P72" s="81">
        <v>6</v>
      </c>
      <c r="Q72" s="83">
        <f t="shared" si="1"/>
        <v>6.2307692307692308</v>
      </c>
      <c r="R72" s="82" t="s">
        <v>61</v>
      </c>
      <c r="S72" s="81">
        <v>1</v>
      </c>
    </row>
    <row r="73" spans="1:19" x14ac:dyDescent="0.25">
      <c r="A73" s="81">
        <v>2</v>
      </c>
      <c r="B73" s="81" t="s">
        <v>7</v>
      </c>
      <c r="C73" s="81" t="s">
        <v>16</v>
      </c>
      <c r="D73" s="81">
        <v>6</v>
      </c>
      <c r="E73" s="81">
        <v>6</v>
      </c>
      <c r="F73" s="81">
        <v>6</v>
      </c>
      <c r="G73" s="81">
        <v>6</v>
      </c>
      <c r="H73" s="81">
        <v>7</v>
      </c>
      <c r="I73" s="81">
        <v>6</v>
      </c>
      <c r="J73" s="81">
        <v>6</v>
      </c>
      <c r="K73" s="81">
        <v>6</v>
      </c>
      <c r="L73" s="81">
        <v>6</v>
      </c>
      <c r="M73" s="81">
        <v>6</v>
      </c>
      <c r="N73" s="81">
        <v>6</v>
      </c>
      <c r="O73" s="81">
        <v>6</v>
      </c>
      <c r="P73" s="81">
        <v>7</v>
      </c>
      <c r="Q73" s="83">
        <f t="shared" si="1"/>
        <v>6.1538461538461542</v>
      </c>
      <c r="R73" s="82" t="s">
        <v>61</v>
      </c>
      <c r="S73" s="81">
        <v>1</v>
      </c>
    </row>
    <row r="74" spans="1:19" x14ac:dyDescent="0.25">
      <c r="A74" s="81">
        <v>4</v>
      </c>
      <c r="B74" s="81" t="s">
        <v>7</v>
      </c>
      <c r="C74" s="81" t="s">
        <v>16</v>
      </c>
      <c r="D74" s="81">
        <v>7</v>
      </c>
      <c r="E74" s="81">
        <v>6</v>
      </c>
      <c r="F74" s="81">
        <v>6</v>
      </c>
      <c r="G74" s="81">
        <v>8</v>
      </c>
      <c r="H74" s="81">
        <v>7</v>
      </c>
      <c r="I74" s="81">
        <v>7</v>
      </c>
      <c r="J74" s="81">
        <v>6</v>
      </c>
      <c r="K74" s="81">
        <v>6</v>
      </c>
      <c r="L74" s="81">
        <v>6</v>
      </c>
      <c r="M74" s="81">
        <v>7</v>
      </c>
      <c r="N74" s="81">
        <v>6</v>
      </c>
      <c r="O74" s="81">
        <v>6</v>
      </c>
      <c r="P74" s="81">
        <v>6</v>
      </c>
      <c r="Q74" s="83">
        <f t="shared" si="1"/>
        <v>6.4615384615384617</v>
      </c>
      <c r="R74" s="82" t="s">
        <v>61</v>
      </c>
      <c r="S74" s="81">
        <v>1</v>
      </c>
    </row>
    <row r="75" spans="1:19" x14ac:dyDescent="0.25">
      <c r="A75" s="81">
        <v>7</v>
      </c>
      <c r="B75" s="81" t="s">
        <v>7</v>
      </c>
      <c r="C75" s="81" t="s">
        <v>16</v>
      </c>
      <c r="D75" s="81">
        <v>7</v>
      </c>
      <c r="E75" s="81">
        <v>7</v>
      </c>
      <c r="F75" s="81">
        <v>6</v>
      </c>
      <c r="G75" s="81">
        <v>8</v>
      </c>
      <c r="H75" s="81">
        <v>8</v>
      </c>
      <c r="I75" s="81">
        <v>7</v>
      </c>
      <c r="J75" s="81">
        <v>6</v>
      </c>
      <c r="K75" s="81">
        <v>8</v>
      </c>
      <c r="L75" s="81">
        <v>7</v>
      </c>
      <c r="M75" s="81">
        <v>6</v>
      </c>
      <c r="N75" s="81">
        <v>6</v>
      </c>
      <c r="O75" s="81">
        <v>6</v>
      </c>
      <c r="P75" s="81">
        <v>7</v>
      </c>
      <c r="Q75" s="83">
        <f t="shared" si="1"/>
        <v>6.8461538461538458</v>
      </c>
      <c r="R75" s="82" t="s">
        <v>61</v>
      </c>
      <c r="S75" s="81">
        <v>1</v>
      </c>
    </row>
    <row r="76" spans="1:19" x14ac:dyDescent="0.25">
      <c r="A76" s="81">
        <v>8</v>
      </c>
      <c r="B76" s="81" t="s">
        <v>7</v>
      </c>
      <c r="C76" s="81" t="s">
        <v>16</v>
      </c>
      <c r="D76" s="81">
        <v>7</v>
      </c>
      <c r="E76" s="81">
        <v>6</v>
      </c>
      <c r="F76" s="81">
        <v>6</v>
      </c>
      <c r="G76" s="81">
        <v>7</v>
      </c>
      <c r="H76" s="81">
        <v>7</v>
      </c>
      <c r="I76" s="81">
        <v>7</v>
      </c>
      <c r="J76" s="81">
        <v>7</v>
      </c>
      <c r="K76" s="81">
        <v>8</v>
      </c>
      <c r="L76" s="81">
        <v>8</v>
      </c>
      <c r="M76" s="81">
        <v>8</v>
      </c>
      <c r="N76" s="81">
        <v>7</v>
      </c>
      <c r="O76" s="81">
        <v>6</v>
      </c>
      <c r="P76" s="81">
        <v>8</v>
      </c>
      <c r="Q76" s="83">
        <f t="shared" si="1"/>
        <v>7.0769230769230766</v>
      </c>
      <c r="R76" s="82" t="s">
        <v>61</v>
      </c>
      <c r="S76" s="81">
        <v>1</v>
      </c>
    </row>
    <row r="77" spans="1:19" x14ac:dyDescent="0.25">
      <c r="A77" s="81">
        <v>9</v>
      </c>
      <c r="B77" s="81" t="s">
        <v>7</v>
      </c>
      <c r="C77" s="81" t="s">
        <v>16</v>
      </c>
      <c r="D77" s="81">
        <v>7</v>
      </c>
      <c r="E77" s="81">
        <v>6</v>
      </c>
      <c r="F77" s="81">
        <v>6</v>
      </c>
      <c r="G77" s="81">
        <v>8</v>
      </c>
      <c r="H77" s="81">
        <v>7</v>
      </c>
      <c r="I77" s="81">
        <v>6</v>
      </c>
      <c r="J77" s="81">
        <v>6</v>
      </c>
      <c r="K77" s="81">
        <v>7</v>
      </c>
      <c r="L77" s="81">
        <v>8</v>
      </c>
      <c r="M77" s="81">
        <v>7</v>
      </c>
      <c r="N77" s="81">
        <v>6</v>
      </c>
      <c r="O77" s="81">
        <v>6</v>
      </c>
      <c r="P77" s="81">
        <v>6</v>
      </c>
      <c r="Q77" s="83">
        <f t="shared" si="1"/>
        <v>6.615384615384615</v>
      </c>
      <c r="R77" s="82" t="s">
        <v>61</v>
      </c>
      <c r="S77" s="81">
        <v>1</v>
      </c>
    </row>
    <row r="78" spans="1:19" x14ac:dyDescent="0.25">
      <c r="A78" s="81">
        <v>10</v>
      </c>
      <c r="B78" s="81" t="s">
        <v>7</v>
      </c>
      <c r="C78" s="81" t="s">
        <v>16</v>
      </c>
      <c r="D78" s="81">
        <v>7</v>
      </c>
      <c r="E78" s="81">
        <v>7</v>
      </c>
      <c r="F78" s="81">
        <v>6</v>
      </c>
      <c r="G78" s="81">
        <v>7</v>
      </c>
      <c r="H78" s="81">
        <v>7</v>
      </c>
      <c r="I78" s="81">
        <v>6</v>
      </c>
      <c r="J78" s="81">
        <v>6</v>
      </c>
      <c r="K78" s="81">
        <v>7</v>
      </c>
      <c r="L78" s="81">
        <v>8</v>
      </c>
      <c r="M78" s="81">
        <v>7</v>
      </c>
      <c r="N78" s="81">
        <v>6</v>
      </c>
      <c r="O78" s="81">
        <v>6</v>
      </c>
      <c r="P78" s="81">
        <v>8</v>
      </c>
      <c r="Q78" s="83">
        <f t="shared" si="1"/>
        <v>6.7692307692307692</v>
      </c>
      <c r="R78" s="82" t="s">
        <v>61</v>
      </c>
      <c r="S78" s="81">
        <v>1</v>
      </c>
    </row>
    <row r="79" spans="1:19" x14ac:dyDescent="0.25">
      <c r="A79" s="81">
        <v>11</v>
      </c>
      <c r="B79" s="81" t="s">
        <v>7</v>
      </c>
      <c r="C79" s="81" t="s">
        <v>16</v>
      </c>
      <c r="D79" s="81">
        <v>8</v>
      </c>
      <c r="E79" s="81">
        <v>7</v>
      </c>
      <c r="F79" s="81">
        <v>6</v>
      </c>
      <c r="G79" s="81">
        <v>8</v>
      </c>
      <c r="H79" s="81">
        <v>7</v>
      </c>
      <c r="I79" s="81">
        <v>6</v>
      </c>
      <c r="J79" s="81">
        <v>6</v>
      </c>
      <c r="K79" s="81">
        <v>8</v>
      </c>
      <c r="L79" s="81">
        <v>7</v>
      </c>
      <c r="M79" s="81">
        <v>8</v>
      </c>
      <c r="N79" s="81">
        <v>6</v>
      </c>
      <c r="O79" s="81">
        <v>6</v>
      </c>
      <c r="P79" s="81">
        <v>7</v>
      </c>
      <c r="Q79" s="83">
        <f t="shared" si="1"/>
        <v>6.9230769230769234</v>
      </c>
      <c r="R79" s="82" t="s">
        <v>61</v>
      </c>
      <c r="S79" s="81">
        <v>1</v>
      </c>
    </row>
    <row r="80" spans="1:19" x14ac:dyDescent="0.25">
      <c r="A80" s="81">
        <v>14</v>
      </c>
      <c r="B80" s="81" t="s">
        <v>7</v>
      </c>
      <c r="C80" s="81" t="s">
        <v>16</v>
      </c>
      <c r="D80" s="81">
        <v>7</v>
      </c>
      <c r="E80" s="81">
        <v>6</v>
      </c>
      <c r="F80" s="81">
        <v>6</v>
      </c>
      <c r="G80" s="81">
        <v>7</v>
      </c>
      <c r="H80" s="81">
        <v>6</v>
      </c>
      <c r="I80" s="81">
        <v>8</v>
      </c>
      <c r="J80" s="81">
        <v>6</v>
      </c>
      <c r="K80" s="81">
        <v>6</v>
      </c>
      <c r="L80" s="81">
        <v>8</v>
      </c>
      <c r="M80" s="81">
        <v>7</v>
      </c>
      <c r="N80" s="81">
        <v>6</v>
      </c>
      <c r="O80" s="81">
        <v>6</v>
      </c>
      <c r="P80" s="81">
        <v>6</v>
      </c>
      <c r="Q80" s="83">
        <f t="shared" si="1"/>
        <v>6.5384615384615383</v>
      </c>
      <c r="R80" s="82" t="s">
        <v>61</v>
      </c>
      <c r="S80" s="81">
        <v>1</v>
      </c>
    </row>
    <row r="81" spans="1:19" x14ac:dyDescent="0.25">
      <c r="A81" s="81">
        <v>15</v>
      </c>
      <c r="B81" s="81" t="s">
        <v>7</v>
      </c>
      <c r="C81" s="81" t="s">
        <v>16</v>
      </c>
      <c r="D81" s="81">
        <v>7</v>
      </c>
      <c r="E81" s="81">
        <v>6</v>
      </c>
      <c r="F81" s="81">
        <v>6</v>
      </c>
      <c r="G81" s="81">
        <v>9</v>
      </c>
      <c r="H81" s="81">
        <v>8</v>
      </c>
      <c r="I81" s="81">
        <v>7</v>
      </c>
      <c r="J81" s="81">
        <v>6</v>
      </c>
      <c r="K81" s="81">
        <v>6</v>
      </c>
      <c r="L81" s="81">
        <v>6</v>
      </c>
      <c r="M81" s="81">
        <v>6</v>
      </c>
      <c r="N81" s="81">
        <v>6</v>
      </c>
      <c r="O81" s="81">
        <v>6</v>
      </c>
      <c r="P81" s="81">
        <v>6</v>
      </c>
      <c r="Q81" s="83">
        <f t="shared" si="1"/>
        <v>6.5384615384615383</v>
      </c>
      <c r="R81" s="82" t="s">
        <v>61</v>
      </c>
      <c r="S81" s="81">
        <v>1</v>
      </c>
    </row>
    <row r="82" spans="1:19" x14ac:dyDescent="0.25">
      <c r="A82" s="81">
        <v>16</v>
      </c>
      <c r="B82" s="81" t="s">
        <v>7</v>
      </c>
      <c r="C82" s="81" t="s">
        <v>16</v>
      </c>
      <c r="D82" s="81">
        <v>5</v>
      </c>
      <c r="E82" s="81">
        <v>9</v>
      </c>
      <c r="F82" s="81">
        <v>6</v>
      </c>
      <c r="G82" s="81">
        <v>7</v>
      </c>
      <c r="H82" s="81">
        <v>8</v>
      </c>
      <c r="I82" s="81">
        <v>7</v>
      </c>
      <c r="J82" s="81">
        <v>6</v>
      </c>
      <c r="K82" s="81">
        <v>8</v>
      </c>
      <c r="L82" s="81">
        <v>6</v>
      </c>
      <c r="M82" s="81">
        <v>6</v>
      </c>
      <c r="N82" s="81">
        <v>6</v>
      </c>
      <c r="O82" s="81">
        <v>6</v>
      </c>
      <c r="P82" s="81">
        <v>7</v>
      </c>
      <c r="Q82" s="83">
        <f t="shared" si="1"/>
        <v>6.6923076923076925</v>
      </c>
      <c r="R82" s="82" t="s">
        <v>61</v>
      </c>
      <c r="S82" s="81">
        <v>1</v>
      </c>
    </row>
    <row r="83" spans="1:19" x14ac:dyDescent="0.25">
      <c r="A83" s="81">
        <v>17</v>
      </c>
      <c r="B83" s="81" t="s">
        <v>7</v>
      </c>
      <c r="C83" s="81" t="s">
        <v>16</v>
      </c>
      <c r="D83" s="81">
        <v>7</v>
      </c>
      <c r="E83" s="81">
        <v>6</v>
      </c>
      <c r="F83" s="81">
        <v>6</v>
      </c>
      <c r="G83" s="81">
        <v>9</v>
      </c>
      <c r="H83" s="81">
        <v>7</v>
      </c>
      <c r="I83" s="81">
        <v>7</v>
      </c>
      <c r="J83" s="81">
        <v>6</v>
      </c>
      <c r="K83" s="81">
        <v>8</v>
      </c>
      <c r="L83" s="81">
        <v>6</v>
      </c>
      <c r="M83" s="81">
        <v>7</v>
      </c>
      <c r="N83" s="81">
        <v>6</v>
      </c>
      <c r="O83" s="81">
        <v>6</v>
      </c>
      <c r="P83" s="81">
        <v>7</v>
      </c>
      <c r="Q83" s="83">
        <f t="shared" si="1"/>
        <v>6.7692307692307692</v>
      </c>
      <c r="R83" s="82" t="s">
        <v>61</v>
      </c>
      <c r="S83" s="81">
        <v>1</v>
      </c>
    </row>
    <row r="84" spans="1:19" x14ac:dyDescent="0.25">
      <c r="A84" s="81">
        <v>18</v>
      </c>
      <c r="B84" s="81" t="s">
        <v>7</v>
      </c>
      <c r="C84" s="81" t="s">
        <v>16</v>
      </c>
      <c r="D84" s="81">
        <v>8</v>
      </c>
      <c r="E84" s="81">
        <v>7</v>
      </c>
      <c r="F84" s="81">
        <v>6</v>
      </c>
      <c r="G84" s="81">
        <v>7</v>
      </c>
      <c r="H84" s="81">
        <v>8</v>
      </c>
      <c r="I84" s="81">
        <v>9</v>
      </c>
      <c r="J84" s="81">
        <v>7</v>
      </c>
      <c r="K84" s="81">
        <v>7</v>
      </c>
      <c r="L84" s="81">
        <v>8</v>
      </c>
      <c r="M84" s="81">
        <v>9</v>
      </c>
      <c r="N84" s="81">
        <v>6</v>
      </c>
      <c r="O84" s="81">
        <v>6</v>
      </c>
      <c r="P84" s="81">
        <v>8</v>
      </c>
      <c r="Q84" s="83">
        <f t="shared" si="1"/>
        <v>7.384615384615385</v>
      </c>
      <c r="R84" s="82" t="s">
        <v>61</v>
      </c>
      <c r="S84" s="81">
        <v>1</v>
      </c>
    </row>
    <row r="85" spans="1:19" x14ac:dyDescent="0.25">
      <c r="A85" s="81">
        <v>21</v>
      </c>
      <c r="B85" s="81" t="s">
        <v>7</v>
      </c>
      <c r="C85" s="81" t="s">
        <v>16</v>
      </c>
      <c r="D85" s="81">
        <v>7</v>
      </c>
      <c r="E85" s="81">
        <v>6</v>
      </c>
      <c r="F85" s="81">
        <v>6</v>
      </c>
      <c r="G85" s="81">
        <v>8</v>
      </c>
      <c r="H85" s="81">
        <v>7</v>
      </c>
      <c r="I85" s="81">
        <v>7</v>
      </c>
      <c r="J85" s="81">
        <v>6</v>
      </c>
      <c r="K85" s="81">
        <v>6</v>
      </c>
      <c r="L85" s="81">
        <v>6</v>
      </c>
      <c r="M85" s="81">
        <v>6</v>
      </c>
      <c r="N85" s="81">
        <v>6</v>
      </c>
      <c r="O85" s="81">
        <v>6</v>
      </c>
      <c r="P85" s="81">
        <v>6</v>
      </c>
      <c r="Q85" s="83">
        <f t="shared" si="1"/>
        <v>6.384615384615385</v>
      </c>
      <c r="R85" s="82" t="s">
        <v>61</v>
      </c>
      <c r="S85" s="81">
        <v>1</v>
      </c>
    </row>
    <row r="86" spans="1:19" x14ac:dyDescent="0.25">
      <c r="A86" s="81">
        <v>24</v>
      </c>
      <c r="B86" s="81" t="s">
        <v>7</v>
      </c>
      <c r="C86" s="81" t="s">
        <v>16</v>
      </c>
      <c r="D86" s="81">
        <v>6</v>
      </c>
      <c r="E86" s="81">
        <v>7</v>
      </c>
      <c r="F86" s="81">
        <v>6</v>
      </c>
      <c r="G86" s="81">
        <v>7</v>
      </c>
      <c r="H86" s="81">
        <v>7</v>
      </c>
      <c r="I86" s="81">
        <v>7</v>
      </c>
      <c r="J86" s="81">
        <v>6</v>
      </c>
      <c r="K86" s="81">
        <v>6</v>
      </c>
      <c r="L86" s="81">
        <v>6</v>
      </c>
      <c r="M86" s="81">
        <v>6</v>
      </c>
      <c r="N86" s="81">
        <v>6</v>
      </c>
      <c r="O86" s="81">
        <v>6</v>
      </c>
      <c r="P86" s="81">
        <v>6</v>
      </c>
      <c r="Q86" s="83">
        <f t="shared" si="1"/>
        <v>6.3076923076923075</v>
      </c>
      <c r="R86" s="82" t="s">
        <v>61</v>
      </c>
      <c r="S86" s="81">
        <v>1</v>
      </c>
    </row>
    <row r="87" spans="1:19" x14ac:dyDescent="0.25">
      <c r="A87" s="81">
        <v>26</v>
      </c>
      <c r="B87" s="81" t="s">
        <v>7</v>
      </c>
      <c r="C87" s="81" t="s">
        <v>16</v>
      </c>
      <c r="D87" s="81">
        <v>7</v>
      </c>
      <c r="E87" s="81">
        <v>6</v>
      </c>
      <c r="F87" s="81">
        <v>6</v>
      </c>
      <c r="G87" s="81">
        <v>7</v>
      </c>
      <c r="H87" s="81">
        <v>7</v>
      </c>
      <c r="I87" s="81">
        <v>6</v>
      </c>
      <c r="J87" s="81">
        <v>6</v>
      </c>
      <c r="K87" s="81">
        <v>6</v>
      </c>
      <c r="L87" s="81">
        <v>6</v>
      </c>
      <c r="M87" s="81">
        <v>7</v>
      </c>
      <c r="N87" s="81">
        <v>6</v>
      </c>
      <c r="O87" s="81">
        <v>6</v>
      </c>
      <c r="P87" s="81">
        <v>7</v>
      </c>
      <c r="Q87" s="83">
        <f t="shared" si="1"/>
        <v>6.384615384615385</v>
      </c>
      <c r="R87" s="82" t="s">
        <v>61</v>
      </c>
      <c r="S87" s="81">
        <v>1</v>
      </c>
    </row>
    <row r="88" spans="1:19" x14ac:dyDescent="0.25">
      <c r="A88" s="81">
        <v>27</v>
      </c>
      <c r="B88" s="81" t="s">
        <v>7</v>
      </c>
      <c r="C88" s="81" t="s">
        <v>16</v>
      </c>
      <c r="D88" s="81">
        <v>7</v>
      </c>
      <c r="E88" s="81">
        <v>8</v>
      </c>
      <c r="F88" s="81">
        <v>6</v>
      </c>
      <c r="G88" s="81">
        <v>7</v>
      </c>
      <c r="H88" s="81">
        <v>8</v>
      </c>
      <c r="I88" s="81">
        <v>7</v>
      </c>
      <c r="J88" s="81">
        <v>6</v>
      </c>
      <c r="K88" s="81">
        <v>6</v>
      </c>
      <c r="L88" s="81">
        <v>7</v>
      </c>
      <c r="M88" s="81">
        <v>7</v>
      </c>
      <c r="N88" s="81">
        <v>8</v>
      </c>
      <c r="O88" s="81">
        <v>6</v>
      </c>
      <c r="P88" s="81">
        <v>7</v>
      </c>
      <c r="Q88" s="83">
        <f t="shared" si="1"/>
        <v>6.9230769230769234</v>
      </c>
      <c r="R88" s="82" t="s">
        <v>61</v>
      </c>
      <c r="S88" s="81">
        <v>1</v>
      </c>
    </row>
    <row r="89" spans="1:19" x14ac:dyDescent="0.25">
      <c r="A89" s="81">
        <v>28</v>
      </c>
      <c r="B89" s="81" t="s">
        <v>7</v>
      </c>
      <c r="C89" s="81" t="s">
        <v>16</v>
      </c>
      <c r="D89" s="81">
        <v>8</v>
      </c>
      <c r="E89" s="81">
        <v>8</v>
      </c>
      <c r="F89" s="81">
        <v>6</v>
      </c>
      <c r="G89" s="81">
        <v>7</v>
      </c>
      <c r="H89" s="81">
        <v>6</v>
      </c>
      <c r="I89" s="81">
        <v>6</v>
      </c>
      <c r="J89" s="81">
        <v>6</v>
      </c>
      <c r="K89" s="81">
        <v>7</v>
      </c>
      <c r="L89" s="81">
        <v>6</v>
      </c>
      <c r="M89" s="81">
        <v>7</v>
      </c>
      <c r="N89" s="81">
        <v>6</v>
      </c>
      <c r="O89" s="81">
        <v>7</v>
      </c>
      <c r="P89" s="81">
        <v>7</v>
      </c>
      <c r="Q89" s="83">
        <f t="shared" si="1"/>
        <v>6.6923076923076925</v>
      </c>
      <c r="R89" s="82" t="s">
        <v>61</v>
      </c>
      <c r="S89" s="81">
        <v>1</v>
      </c>
    </row>
    <row r="90" spans="1:19" x14ac:dyDescent="0.25">
      <c r="A90" s="81">
        <v>31</v>
      </c>
      <c r="B90" s="81" t="s">
        <v>7</v>
      </c>
      <c r="C90" s="81" t="s">
        <v>16</v>
      </c>
      <c r="D90" s="81">
        <v>7</v>
      </c>
      <c r="E90" s="81">
        <v>7</v>
      </c>
      <c r="F90" s="81">
        <v>6</v>
      </c>
      <c r="G90" s="81">
        <v>8</v>
      </c>
      <c r="H90" s="81">
        <v>7</v>
      </c>
      <c r="I90" s="81">
        <v>7</v>
      </c>
      <c r="J90" s="81">
        <v>6</v>
      </c>
      <c r="K90" s="81">
        <v>6</v>
      </c>
      <c r="L90" s="81">
        <v>8</v>
      </c>
      <c r="M90" s="81">
        <v>7</v>
      </c>
      <c r="N90" s="81">
        <v>6</v>
      </c>
      <c r="O90" s="81">
        <v>6</v>
      </c>
      <c r="P90" s="81">
        <v>7</v>
      </c>
      <c r="Q90" s="83">
        <f t="shared" si="1"/>
        <v>6.7692307692307692</v>
      </c>
      <c r="R90" s="82" t="s">
        <v>61</v>
      </c>
      <c r="S90" s="81">
        <v>1</v>
      </c>
    </row>
    <row r="91" spans="1:19" x14ac:dyDescent="0.25">
      <c r="A91" s="81">
        <v>32</v>
      </c>
      <c r="B91" s="81" t="s">
        <v>7</v>
      </c>
      <c r="C91" s="81" t="s">
        <v>16</v>
      </c>
      <c r="D91" s="81">
        <v>7</v>
      </c>
      <c r="E91" s="81">
        <v>7</v>
      </c>
      <c r="F91" s="81">
        <v>6</v>
      </c>
      <c r="G91" s="81">
        <v>10</v>
      </c>
      <c r="H91" s="81">
        <v>8</v>
      </c>
      <c r="I91" s="81">
        <v>7</v>
      </c>
      <c r="J91" s="81">
        <v>6</v>
      </c>
      <c r="K91" s="81">
        <v>8</v>
      </c>
      <c r="L91" s="81">
        <v>6</v>
      </c>
      <c r="M91" s="81">
        <v>8</v>
      </c>
      <c r="N91" s="81">
        <v>7</v>
      </c>
      <c r="O91" s="81">
        <v>7</v>
      </c>
      <c r="P91" s="81">
        <v>8</v>
      </c>
      <c r="Q91" s="83">
        <f t="shared" si="1"/>
        <v>7.3076923076923075</v>
      </c>
      <c r="R91" s="82" t="s">
        <v>61</v>
      </c>
      <c r="S91" s="81">
        <v>1</v>
      </c>
    </row>
    <row r="92" spans="1:19" x14ac:dyDescent="0.25">
      <c r="A92" s="81">
        <v>35</v>
      </c>
      <c r="B92" s="81" t="s">
        <v>7</v>
      </c>
      <c r="C92" s="81" t="s">
        <v>16</v>
      </c>
      <c r="D92" s="81">
        <v>7</v>
      </c>
      <c r="E92" s="81">
        <v>8</v>
      </c>
      <c r="F92" s="81">
        <v>6</v>
      </c>
      <c r="G92" s="81">
        <v>8</v>
      </c>
      <c r="H92" s="81">
        <v>8</v>
      </c>
      <c r="I92" s="81">
        <v>8</v>
      </c>
      <c r="J92" s="81">
        <v>6</v>
      </c>
      <c r="K92" s="81">
        <v>6</v>
      </c>
      <c r="L92" s="81">
        <v>6</v>
      </c>
      <c r="M92" s="81">
        <v>8</v>
      </c>
      <c r="N92" s="81">
        <v>7</v>
      </c>
      <c r="O92" s="81">
        <v>6</v>
      </c>
      <c r="P92" s="81">
        <v>8</v>
      </c>
      <c r="Q92" s="83">
        <f t="shared" si="1"/>
        <v>7.0769230769230766</v>
      </c>
      <c r="R92" s="82" t="s">
        <v>61</v>
      </c>
      <c r="S92" s="81">
        <v>1</v>
      </c>
    </row>
    <row r="93" spans="1:19" x14ac:dyDescent="0.25">
      <c r="A93" s="81">
        <v>36</v>
      </c>
      <c r="B93" s="81" t="s">
        <v>7</v>
      </c>
      <c r="C93" s="81" t="s">
        <v>16</v>
      </c>
      <c r="D93" s="81">
        <v>7</v>
      </c>
      <c r="E93" s="81">
        <v>7</v>
      </c>
      <c r="F93" s="81">
        <v>6</v>
      </c>
      <c r="G93" s="81">
        <v>9</v>
      </c>
      <c r="H93" s="81">
        <v>8</v>
      </c>
      <c r="I93" s="81">
        <v>9</v>
      </c>
      <c r="J93" s="81">
        <v>7</v>
      </c>
      <c r="K93" s="81">
        <v>7</v>
      </c>
      <c r="L93" s="81">
        <v>9</v>
      </c>
      <c r="M93" s="81">
        <v>8</v>
      </c>
      <c r="N93" s="81">
        <v>7</v>
      </c>
      <c r="O93" s="81">
        <v>6</v>
      </c>
      <c r="P93" s="81">
        <v>7</v>
      </c>
      <c r="Q93" s="83">
        <f t="shared" si="1"/>
        <v>7.4615384615384617</v>
      </c>
      <c r="R93" s="82" t="s">
        <v>61</v>
      </c>
      <c r="S93" s="81">
        <v>1</v>
      </c>
    </row>
    <row r="94" spans="1:19" x14ac:dyDescent="0.25">
      <c r="A94" s="81">
        <v>39</v>
      </c>
      <c r="B94" s="81" t="s">
        <v>7</v>
      </c>
      <c r="C94" s="81" t="s">
        <v>16</v>
      </c>
      <c r="D94" s="81">
        <v>7</v>
      </c>
      <c r="E94" s="81">
        <v>7</v>
      </c>
      <c r="F94" s="81">
        <v>6</v>
      </c>
      <c r="G94" s="81">
        <v>8</v>
      </c>
      <c r="H94" s="81">
        <v>7</v>
      </c>
      <c r="I94" s="81">
        <v>7</v>
      </c>
      <c r="J94" s="81">
        <v>7</v>
      </c>
      <c r="K94" s="81">
        <v>7</v>
      </c>
      <c r="L94" s="81">
        <v>6</v>
      </c>
      <c r="M94" s="81">
        <v>8</v>
      </c>
      <c r="N94" s="81">
        <v>6</v>
      </c>
      <c r="O94" s="81">
        <v>6</v>
      </c>
      <c r="P94" s="81">
        <v>7</v>
      </c>
      <c r="Q94" s="83">
        <f t="shared" si="1"/>
        <v>6.8461538461538458</v>
      </c>
      <c r="R94" s="82" t="s">
        <v>61</v>
      </c>
      <c r="S94" s="81">
        <v>1</v>
      </c>
    </row>
    <row r="95" spans="1:19" x14ac:dyDescent="0.25">
      <c r="A95" s="81">
        <v>40</v>
      </c>
      <c r="B95" s="81" t="s">
        <v>7</v>
      </c>
      <c r="C95" s="81" t="s">
        <v>16</v>
      </c>
      <c r="D95" s="81">
        <v>6</v>
      </c>
      <c r="E95" s="81">
        <v>6</v>
      </c>
      <c r="F95" s="81">
        <v>6</v>
      </c>
      <c r="G95" s="81">
        <v>7</v>
      </c>
      <c r="H95" s="81">
        <v>6</v>
      </c>
      <c r="I95" s="81">
        <v>6</v>
      </c>
      <c r="J95" s="81">
        <v>6</v>
      </c>
      <c r="K95" s="81">
        <v>6</v>
      </c>
      <c r="L95" s="81">
        <v>6</v>
      </c>
      <c r="M95" s="81">
        <v>6</v>
      </c>
      <c r="N95" s="81">
        <v>6</v>
      </c>
      <c r="O95" s="81">
        <v>6</v>
      </c>
      <c r="P95" s="81">
        <v>6</v>
      </c>
      <c r="Q95" s="83">
        <f t="shared" si="1"/>
        <v>6.0769230769230766</v>
      </c>
      <c r="R95" s="82" t="s">
        <v>61</v>
      </c>
      <c r="S95" s="81">
        <v>1</v>
      </c>
    </row>
    <row r="96" spans="1:19" x14ac:dyDescent="0.25">
      <c r="A96" s="81">
        <v>41</v>
      </c>
      <c r="B96" s="81" t="s">
        <v>7</v>
      </c>
      <c r="C96" s="81" t="s">
        <v>16</v>
      </c>
      <c r="D96" s="81">
        <v>6</v>
      </c>
      <c r="E96" s="81">
        <v>6</v>
      </c>
      <c r="F96" s="81">
        <v>6</v>
      </c>
      <c r="G96" s="81">
        <v>8</v>
      </c>
      <c r="H96" s="81">
        <v>8</v>
      </c>
      <c r="I96" s="81">
        <v>8</v>
      </c>
      <c r="J96" s="81">
        <v>6</v>
      </c>
      <c r="K96" s="81">
        <v>8</v>
      </c>
      <c r="L96" s="81">
        <v>10</v>
      </c>
      <c r="M96" s="81">
        <v>6</v>
      </c>
      <c r="N96" s="81">
        <v>6</v>
      </c>
      <c r="O96" s="81">
        <v>7</v>
      </c>
      <c r="P96" s="81">
        <v>9</v>
      </c>
      <c r="Q96" s="83">
        <f t="shared" si="1"/>
        <v>7.2307692307692308</v>
      </c>
      <c r="R96" s="82" t="s">
        <v>61</v>
      </c>
      <c r="S96" s="81">
        <v>1</v>
      </c>
    </row>
    <row r="97" spans="1:19" x14ac:dyDescent="0.25">
      <c r="A97" s="81">
        <v>42</v>
      </c>
      <c r="B97" s="81" t="s">
        <v>7</v>
      </c>
      <c r="C97" s="81" t="s">
        <v>16</v>
      </c>
      <c r="D97" s="81">
        <v>7</v>
      </c>
      <c r="E97" s="81">
        <v>6</v>
      </c>
      <c r="F97" s="81">
        <v>6</v>
      </c>
      <c r="G97" s="81">
        <v>8</v>
      </c>
      <c r="H97" s="81">
        <v>8</v>
      </c>
      <c r="I97" s="81">
        <v>8</v>
      </c>
      <c r="J97" s="81">
        <v>6</v>
      </c>
      <c r="K97" s="81">
        <v>9</v>
      </c>
      <c r="L97" s="81">
        <v>6</v>
      </c>
      <c r="M97" s="81">
        <v>7</v>
      </c>
      <c r="N97" s="81">
        <v>6</v>
      </c>
      <c r="O97" s="81">
        <v>6</v>
      </c>
      <c r="P97" s="81">
        <v>7</v>
      </c>
      <c r="Q97" s="83">
        <f t="shared" si="1"/>
        <v>6.9230769230769234</v>
      </c>
      <c r="R97" s="82" t="s">
        <v>61</v>
      </c>
      <c r="S97" s="81">
        <v>1</v>
      </c>
    </row>
    <row r="98" spans="1:19" x14ac:dyDescent="0.25">
      <c r="A98" s="81">
        <v>43</v>
      </c>
      <c r="B98" s="81" t="s">
        <v>7</v>
      </c>
      <c r="C98" s="81" t="s">
        <v>16</v>
      </c>
      <c r="D98" s="81">
        <v>7</v>
      </c>
      <c r="E98" s="81">
        <v>6</v>
      </c>
      <c r="F98" s="81">
        <v>6</v>
      </c>
      <c r="G98" s="81">
        <v>9</v>
      </c>
      <c r="H98" s="81">
        <v>7</v>
      </c>
      <c r="I98" s="81">
        <v>7</v>
      </c>
      <c r="J98" s="81">
        <v>7</v>
      </c>
      <c r="K98" s="81">
        <v>8</v>
      </c>
      <c r="L98" s="81">
        <v>2</v>
      </c>
      <c r="M98" s="81">
        <v>7</v>
      </c>
      <c r="N98" s="81">
        <v>6</v>
      </c>
      <c r="O98" s="81">
        <v>6</v>
      </c>
      <c r="P98" s="81">
        <v>8</v>
      </c>
      <c r="Q98" s="83">
        <f t="shared" si="1"/>
        <v>6.615384615384615</v>
      </c>
      <c r="R98" s="82" t="s">
        <v>61</v>
      </c>
      <c r="S98" s="81">
        <v>1</v>
      </c>
    </row>
    <row r="99" spans="1:19" x14ac:dyDescent="0.25">
      <c r="A99" s="81">
        <v>44</v>
      </c>
      <c r="B99" s="81" t="s">
        <v>7</v>
      </c>
      <c r="C99" s="81" t="s">
        <v>16</v>
      </c>
      <c r="D99" s="81">
        <v>6</v>
      </c>
      <c r="E99" s="81">
        <v>8</v>
      </c>
      <c r="F99" s="81">
        <v>6</v>
      </c>
      <c r="G99" s="81">
        <v>7</v>
      </c>
      <c r="H99" s="81">
        <v>8</v>
      </c>
      <c r="I99" s="81">
        <v>6</v>
      </c>
      <c r="J99" s="81">
        <v>6</v>
      </c>
      <c r="K99" s="81">
        <v>8</v>
      </c>
      <c r="L99" s="81">
        <v>6</v>
      </c>
      <c r="M99" s="81">
        <v>8</v>
      </c>
      <c r="N99" s="81">
        <v>6</v>
      </c>
      <c r="O99" s="81">
        <v>7</v>
      </c>
      <c r="P99" s="81">
        <v>8</v>
      </c>
      <c r="Q99" s="83">
        <f t="shared" si="1"/>
        <v>6.9230769230769234</v>
      </c>
      <c r="R99" s="82" t="s">
        <v>61</v>
      </c>
      <c r="S99" s="81">
        <v>1</v>
      </c>
    </row>
    <row r="100" spans="1:19" x14ac:dyDescent="0.25">
      <c r="A100" s="81">
        <v>1</v>
      </c>
      <c r="B100" s="81" t="s">
        <v>8</v>
      </c>
      <c r="C100" s="81" t="s">
        <v>16</v>
      </c>
      <c r="D100" s="81">
        <v>9</v>
      </c>
      <c r="E100" s="81">
        <v>9</v>
      </c>
      <c r="F100" s="81">
        <v>6</v>
      </c>
      <c r="G100" s="81">
        <v>9</v>
      </c>
      <c r="H100" s="81">
        <v>8</v>
      </c>
      <c r="I100" s="81">
        <v>9</v>
      </c>
      <c r="J100" s="81">
        <v>7</v>
      </c>
      <c r="K100" s="81">
        <v>9</v>
      </c>
      <c r="L100" s="81">
        <v>10</v>
      </c>
      <c r="M100" s="81">
        <v>8</v>
      </c>
      <c r="N100" s="81">
        <v>6</v>
      </c>
      <c r="O100" s="81">
        <v>7</v>
      </c>
      <c r="P100" s="81">
        <v>8</v>
      </c>
      <c r="Q100" s="83">
        <f t="shared" si="1"/>
        <v>8.0769230769230766</v>
      </c>
      <c r="R100" s="82" t="s">
        <v>61</v>
      </c>
      <c r="S100" s="81">
        <v>1</v>
      </c>
    </row>
    <row r="101" spans="1:19" x14ac:dyDescent="0.25">
      <c r="A101" s="81">
        <v>2</v>
      </c>
      <c r="B101" s="81" t="s">
        <v>8</v>
      </c>
      <c r="C101" s="81" t="s">
        <v>16</v>
      </c>
      <c r="D101" s="81">
        <v>9</v>
      </c>
      <c r="E101" s="81">
        <v>8</v>
      </c>
      <c r="F101" s="81">
        <v>6</v>
      </c>
      <c r="G101" s="81">
        <v>9</v>
      </c>
      <c r="H101" s="81">
        <v>8</v>
      </c>
      <c r="I101" s="81">
        <v>9</v>
      </c>
      <c r="J101" s="81">
        <v>6</v>
      </c>
      <c r="K101" s="81">
        <v>8</v>
      </c>
      <c r="L101" s="81">
        <v>8</v>
      </c>
      <c r="M101" s="81">
        <v>9</v>
      </c>
      <c r="N101" s="81">
        <v>7</v>
      </c>
      <c r="O101" s="81">
        <v>9</v>
      </c>
      <c r="P101" s="81">
        <v>7</v>
      </c>
      <c r="Q101" s="83">
        <f t="shared" si="1"/>
        <v>7.9230769230769234</v>
      </c>
      <c r="R101" s="82" t="s">
        <v>61</v>
      </c>
      <c r="S101" s="81">
        <v>1</v>
      </c>
    </row>
    <row r="102" spans="1:19" x14ac:dyDescent="0.25">
      <c r="A102" s="81">
        <v>3</v>
      </c>
      <c r="B102" s="81" t="s">
        <v>8</v>
      </c>
      <c r="C102" s="81" t="s">
        <v>16</v>
      </c>
      <c r="D102" s="81">
        <v>10</v>
      </c>
      <c r="E102" s="81">
        <v>9</v>
      </c>
      <c r="F102" s="81">
        <v>6</v>
      </c>
      <c r="G102" s="81">
        <v>10</v>
      </c>
      <c r="H102" s="81">
        <v>8</v>
      </c>
      <c r="I102" s="81">
        <v>9</v>
      </c>
      <c r="J102" s="81">
        <v>7</v>
      </c>
      <c r="K102" s="81">
        <v>9</v>
      </c>
      <c r="L102" s="81">
        <v>9</v>
      </c>
      <c r="M102" s="81">
        <v>9</v>
      </c>
      <c r="N102" s="81">
        <v>8</v>
      </c>
      <c r="O102" s="81">
        <v>7</v>
      </c>
      <c r="P102" s="81">
        <v>9</v>
      </c>
      <c r="Q102" s="83">
        <f t="shared" si="1"/>
        <v>8.4615384615384617</v>
      </c>
      <c r="R102" s="82" t="s">
        <v>61</v>
      </c>
      <c r="S102" s="81">
        <v>1</v>
      </c>
    </row>
    <row r="103" spans="1:19" x14ac:dyDescent="0.25">
      <c r="A103" s="81">
        <v>4</v>
      </c>
      <c r="B103" s="81" t="s">
        <v>8</v>
      </c>
      <c r="C103" s="81" t="s">
        <v>16</v>
      </c>
      <c r="D103" s="81">
        <v>7</v>
      </c>
      <c r="E103" s="81">
        <v>8</v>
      </c>
      <c r="F103" s="81">
        <v>6</v>
      </c>
      <c r="G103" s="81">
        <v>8</v>
      </c>
      <c r="H103" s="81">
        <v>7</v>
      </c>
      <c r="I103" s="81">
        <v>7</v>
      </c>
      <c r="J103" s="81">
        <v>8</v>
      </c>
      <c r="K103" s="81">
        <v>7</v>
      </c>
      <c r="L103" s="81">
        <v>7</v>
      </c>
      <c r="M103" s="81">
        <v>7</v>
      </c>
      <c r="N103" s="81">
        <v>7</v>
      </c>
      <c r="O103" s="81">
        <v>6</v>
      </c>
      <c r="P103" s="81">
        <v>6</v>
      </c>
      <c r="Q103" s="83">
        <f t="shared" si="1"/>
        <v>7</v>
      </c>
      <c r="R103" s="82" t="s">
        <v>61</v>
      </c>
      <c r="S103" s="81">
        <v>1</v>
      </c>
    </row>
    <row r="104" spans="1:19" x14ac:dyDescent="0.25">
      <c r="A104" s="81">
        <v>5</v>
      </c>
      <c r="B104" s="81" t="s">
        <v>8</v>
      </c>
      <c r="C104" s="81" t="s">
        <v>16</v>
      </c>
      <c r="D104" s="81">
        <v>7</v>
      </c>
      <c r="E104" s="81">
        <v>7</v>
      </c>
      <c r="F104" s="81">
        <v>6</v>
      </c>
      <c r="G104" s="81">
        <v>9</v>
      </c>
      <c r="H104" s="81">
        <v>7</v>
      </c>
      <c r="I104" s="81">
        <v>9</v>
      </c>
      <c r="J104" s="81">
        <v>7</v>
      </c>
      <c r="K104" s="81">
        <v>9</v>
      </c>
      <c r="L104" s="81">
        <v>8</v>
      </c>
      <c r="M104" s="81">
        <v>8</v>
      </c>
      <c r="N104" s="81">
        <v>7</v>
      </c>
      <c r="O104" s="81">
        <v>9</v>
      </c>
      <c r="P104" s="81">
        <v>8</v>
      </c>
      <c r="Q104" s="83">
        <f t="shared" si="1"/>
        <v>7.7692307692307692</v>
      </c>
      <c r="R104" s="82" t="s">
        <v>61</v>
      </c>
      <c r="S104" s="81">
        <v>1</v>
      </c>
    </row>
    <row r="105" spans="1:19" x14ac:dyDescent="0.25">
      <c r="A105" s="81">
        <v>6</v>
      </c>
      <c r="B105" s="81" t="s">
        <v>8</v>
      </c>
      <c r="C105" s="81" t="s">
        <v>16</v>
      </c>
      <c r="D105" s="81">
        <v>6</v>
      </c>
      <c r="E105" s="81">
        <v>8</v>
      </c>
      <c r="F105" s="81">
        <v>6</v>
      </c>
      <c r="G105" s="81">
        <v>8</v>
      </c>
      <c r="H105" s="81">
        <v>7</v>
      </c>
      <c r="I105" s="81">
        <v>6</v>
      </c>
      <c r="J105" s="81">
        <v>7</v>
      </c>
      <c r="K105" s="81">
        <v>8</v>
      </c>
      <c r="L105" s="81">
        <v>7</v>
      </c>
      <c r="M105" s="81">
        <v>8</v>
      </c>
      <c r="N105" s="81">
        <v>7</v>
      </c>
      <c r="O105" s="81">
        <v>6</v>
      </c>
      <c r="P105" s="81">
        <v>7</v>
      </c>
      <c r="Q105" s="83">
        <f t="shared" si="1"/>
        <v>7</v>
      </c>
      <c r="R105" s="82" t="s">
        <v>61</v>
      </c>
      <c r="S105" s="81">
        <v>1</v>
      </c>
    </row>
    <row r="106" spans="1:19" x14ac:dyDescent="0.25">
      <c r="A106" s="81">
        <v>7</v>
      </c>
      <c r="B106" s="81" t="s">
        <v>8</v>
      </c>
      <c r="C106" s="81" t="s">
        <v>16</v>
      </c>
      <c r="D106" s="81">
        <v>9</v>
      </c>
      <c r="E106" s="81">
        <v>9</v>
      </c>
      <c r="F106" s="81">
        <v>6</v>
      </c>
      <c r="G106" s="81">
        <v>9</v>
      </c>
      <c r="H106" s="81">
        <v>8</v>
      </c>
      <c r="I106" s="81">
        <v>8</v>
      </c>
      <c r="J106" s="81">
        <v>7</v>
      </c>
      <c r="K106" s="81">
        <v>8</v>
      </c>
      <c r="L106" s="81">
        <v>7</v>
      </c>
      <c r="M106" s="81">
        <v>9</v>
      </c>
      <c r="N106" s="81">
        <v>6</v>
      </c>
      <c r="O106" s="81">
        <v>6</v>
      </c>
      <c r="P106" s="81">
        <v>8</v>
      </c>
      <c r="Q106" s="83">
        <f t="shared" si="1"/>
        <v>7.6923076923076925</v>
      </c>
      <c r="R106" s="82" t="s">
        <v>61</v>
      </c>
      <c r="S106" s="81">
        <v>1</v>
      </c>
    </row>
    <row r="107" spans="1:19" x14ac:dyDescent="0.25">
      <c r="A107" s="81">
        <v>8</v>
      </c>
      <c r="B107" s="81" t="s">
        <v>8</v>
      </c>
      <c r="C107" s="81" t="s">
        <v>16</v>
      </c>
      <c r="D107" s="81">
        <v>8</v>
      </c>
      <c r="E107" s="81">
        <v>10</v>
      </c>
      <c r="F107" s="81">
        <v>6</v>
      </c>
      <c r="G107" s="81">
        <v>10</v>
      </c>
      <c r="H107" s="81">
        <v>7</v>
      </c>
      <c r="I107" s="81">
        <v>8</v>
      </c>
      <c r="J107" s="81">
        <v>8</v>
      </c>
      <c r="K107" s="81">
        <v>9</v>
      </c>
      <c r="L107" s="81">
        <v>8</v>
      </c>
      <c r="M107" s="81">
        <v>10</v>
      </c>
      <c r="N107" s="81">
        <v>10</v>
      </c>
      <c r="O107" s="81">
        <v>9</v>
      </c>
      <c r="P107" s="81">
        <v>10</v>
      </c>
      <c r="Q107" s="83">
        <f t="shared" si="1"/>
        <v>8.6923076923076916</v>
      </c>
      <c r="R107" s="82" t="s">
        <v>61</v>
      </c>
      <c r="S107" s="81">
        <v>1</v>
      </c>
    </row>
    <row r="108" spans="1:19" x14ac:dyDescent="0.25">
      <c r="A108" s="81">
        <v>9</v>
      </c>
      <c r="B108" s="81" t="s">
        <v>8</v>
      </c>
      <c r="C108" s="81" t="s">
        <v>16</v>
      </c>
      <c r="D108" s="81">
        <v>9</v>
      </c>
      <c r="E108" s="81">
        <v>9</v>
      </c>
      <c r="F108" s="81">
        <v>6</v>
      </c>
      <c r="G108" s="81">
        <v>8</v>
      </c>
      <c r="H108" s="81">
        <v>8</v>
      </c>
      <c r="I108" s="81">
        <v>8</v>
      </c>
      <c r="J108" s="81">
        <v>7</v>
      </c>
      <c r="K108" s="81">
        <v>8</v>
      </c>
      <c r="L108" s="81">
        <v>7</v>
      </c>
      <c r="M108" s="81">
        <v>8</v>
      </c>
      <c r="N108" s="81">
        <v>6</v>
      </c>
      <c r="O108" s="81">
        <v>6</v>
      </c>
      <c r="P108" s="81">
        <v>9</v>
      </c>
      <c r="Q108" s="83">
        <f t="shared" si="1"/>
        <v>7.615384615384615</v>
      </c>
      <c r="R108" s="82" t="s">
        <v>61</v>
      </c>
      <c r="S108" s="81">
        <v>1</v>
      </c>
    </row>
    <row r="109" spans="1:19" x14ac:dyDescent="0.25">
      <c r="A109" s="81">
        <v>10</v>
      </c>
      <c r="B109" s="81" t="s">
        <v>8</v>
      </c>
      <c r="C109" s="81" t="s">
        <v>16</v>
      </c>
      <c r="D109" s="81">
        <v>8</v>
      </c>
      <c r="E109" s="81">
        <v>9</v>
      </c>
      <c r="F109" s="81">
        <v>6</v>
      </c>
      <c r="G109" s="81">
        <v>9</v>
      </c>
      <c r="H109" s="81">
        <v>8</v>
      </c>
      <c r="I109" s="81">
        <v>9</v>
      </c>
      <c r="J109" s="81">
        <v>8</v>
      </c>
      <c r="K109" s="81">
        <v>8</v>
      </c>
      <c r="L109" s="81">
        <v>9</v>
      </c>
      <c r="M109" s="81">
        <v>8</v>
      </c>
      <c r="N109" s="81">
        <v>8</v>
      </c>
      <c r="O109" s="81">
        <v>8</v>
      </c>
      <c r="P109" s="81">
        <v>8</v>
      </c>
      <c r="Q109" s="83">
        <f t="shared" si="1"/>
        <v>8.1538461538461533</v>
      </c>
      <c r="R109" s="82" t="s">
        <v>61</v>
      </c>
      <c r="S109" s="81">
        <v>1</v>
      </c>
    </row>
    <row r="110" spans="1:19" x14ac:dyDescent="0.25">
      <c r="A110" s="81">
        <v>11</v>
      </c>
      <c r="B110" s="81" t="s">
        <v>8</v>
      </c>
      <c r="C110" s="81" t="s">
        <v>16</v>
      </c>
      <c r="D110" s="81">
        <v>7</v>
      </c>
      <c r="E110" s="81">
        <v>10</v>
      </c>
      <c r="F110" s="81">
        <v>6</v>
      </c>
      <c r="G110" s="81">
        <v>9</v>
      </c>
      <c r="H110" s="81">
        <v>8</v>
      </c>
      <c r="I110" s="81">
        <v>8</v>
      </c>
      <c r="J110" s="81">
        <v>7</v>
      </c>
      <c r="K110" s="81">
        <v>6</v>
      </c>
      <c r="L110" s="81">
        <v>6</v>
      </c>
      <c r="M110" s="81">
        <v>10</v>
      </c>
      <c r="N110" s="81">
        <v>7</v>
      </c>
      <c r="O110" s="81">
        <v>9</v>
      </c>
      <c r="P110" s="81">
        <v>9</v>
      </c>
      <c r="Q110" s="83">
        <f t="shared" si="1"/>
        <v>7.8461538461538458</v>
      </c>
      <c r="R110" s="82" t="s">
        <v>61</v>
      </c>
      <c r="S110" s="81">
        <v>1</v>
      </c>
    </row>
    <row r="111" spans="1:19" x14ac:dyDescent="0.25">
      <c r="A111" s="81">
        <v>12</v>
      </c>
      <c r="B111" s="81" t="s">
        <v>8</v>
      </c>
      <c r="C111" s="81" t="s">
        <v>16</v>
      </c>
      <c r="D111" s="81">
        <v>8</v>
      </c>
      <c r="E111" s="81">
        <v>9</v>
      </c>
      <c r="F111" s="81">
        <v>6</v>
      </c>
      <c r="G111" s="81">
        <v>8</v>
      </c>
      <c r="H111" s="81">
        <v>8</v>
      </c>
      <c r="I111" s="81">
        <v>8</v>
      </c>
      <c r="J111" s="81">
        <v>7</v>
      </c>
      <c r="K111" s="81">
        <v>9</v>
      </c>
      <c r="L111" s="81">
        <v>6</v>
      </c>
      <c r="M111" s="81">
        <v>9</v>
      </c>
      <c r="N111" s="81">
        <v>7</v>
      </c>
      <c r="O111" s="81">
        <v>8</v>
      </c>
      <c r="P111" s="81">
        <v>8</v>
      </c>
      <c r="Q111" s="83">
        <f t="shared" si="1"/>
        <v>7.7692307692307692</v>
      </c>
      <c r="R111" s="82" t="s">
        <v>61</v>
      </c>
      <c r="S111" s="81">
        <v>1</v>
      </c>
    </row>
    <row r="112" spans="1:19" x14ac:dyDescent="0.25">
      <c r="A112" s="81">
        <v>13</v>
      </c>
      <c r="B112" s="81" t="s">
        <v>8</v>
      </c>
      <c r="C112" s="81" t="s">
        <v>16</v>
      </c>
      <c r="D112" s="81">
        <v>6</v>
      </c>
      <c r="E112" s="81">
        <v>8</v>
      </c>
      <c r="F112" s="81">
        <v>6</v>
      </c>
      <c r="G112" s="81">
        <v>6</v>
      </c>
      <c r="H112" s="81">
        <v>7</v>
      </c>
      <c r="I112" s="81">
        <v>7</v>
      </c>
      <c r="J112" s="81">
        <v>7</v>
      </c>
      <c r="K112" s="81">
        <v>7</v>
      </c>
      <c r="L112" s="81">
        <v>6</v>
      </c>
      <c r="M112" s="81">
        <v>6</v>
      </c>
      <c r="N112" s="81">
        <v>6</v>
      </c>
      <c r="O112" s="81">
        <v>6</v>
      </c>
      <c r="P112" s="81">
        <v>8</v>
      </c>
      <c r="Q112" s="83">
        <f t="shared" si="1"/>
        <v>6.615384615384615</v>
      </c>
      <c r="R112" s="82" t="s">
        <v>61</v>
      </c>
      <c r="S112" s="81">
        <v>1</v>
      </c>
    </row>
    <row r="113" spans="1:19" x14ac:dyDescent="0.25">
      <c r="A113" s="81">
        <v>16</v>
      </c>
      <c r="B113" s="81" t="s">
        <v>8</v>
      </c>
      <c r="C113" s="81" t="s">
        <v>16</v>
      </c>
      <c r="D113" s="81">
        <v>7</v>
      </c>
      <c r="E113" s="81">
        <v>10</v>
      </c>
      <c r="F113" s="81">
        <v>6</v>
      </c>
      <c r="G113" s="81">
        <v>10</v>
      </c>
      <c r="H113" s="81">
        <v>8</v>
      </c>
      <c r="I113" s="81">
        <v>7</v>
      </c>
      <c r="J113" s="81">
        <v>6</v>
      </c>
      <c r="K113" s="81">
        <v>8</v>
      </c>
      <c r="L113" s="81">
        <v>6</v>
      </c>
      <c r="M113" s="81">
        <v>8</v>
      </c>
      <c r="N113" s="81">
        <v>7</v>
      </c>
      <c r="O113" s="81">
        <v>7</v>
      </c>
      <c r="P113" s="81">
        <v>7</v>
      </c>
      <c r="Q113" s="83">
        <f t="shared" si="1"/>
        <v>7.4615384615384617</v>
      </c>
      <c r="R113" s="82" t="s">
        <v>61</v>
      </c>
      <c r="S113" s="81">
        <v>1</v>
      </c>
    </row>
    <row r="114" spans="1:19" x14ac:dyDescent="0.25">
      <c r="A114" s="81">
        <v>17</v>
      </c>
      <c r="B114" s="81" t="s">
        <v>8</v>
      </c>
      <c r="C114" s="81" t="s">
        <v>16</v>
      </c>
      <c r="D114" s="81">
        <v>7</v>
      </c>
      <c r="E114" s="81">
        <v>7</v>
      </c>
      <c r="F114" s="81">
        <v>6</v>
      </c>
      <c r="G114" s="81">
        <v>9</v>
      </c>
      <c r="H114" s="81">
        <v>8</v>
      </c>
      <c r="I114" s="81">
        <v>7</v>
      </c>
      <c r="J114" s="81">
        <v>6</v>
      </c>
      <c r="K114" s="81">
        <v>7</v>
      </c>
      <c r="L114" s="81">
        <v>6</v>
      </c>
      <c r="M114" s="81">
        <v>6</v>
      </c>
      <c r="N114" s="81">
        <v>6</v>
      </c>
      <c r="O114" s="81">
        <v>6</v>
      </c>
      <c r="P114" s="81">
        <v>6</v>
      </c>
      <c r="Q114" s="83">
        <f t="shared" si="1"/>
        <v>6.6923076923076925</v>
      </c>
      <c r="R114" s="82" t="s">
        <v>61</v>
      </c>
      <c r="S114" s="81">
        <v>1</v>
      </c>
    </row>
    <row r="115" spans="1:19" x14ac:dyDescent="0.25">
      <c r="A115" s="81">
        <v>18</v>
      </c>
      <c r="B115" s="81" t="s">
        <v>8</v>
      </c>
      <c r="C115" s="81" t="s">
        <v>16</v>
      </c>
      <c r="D115" s="81">
        <v>7</v>
      </c>
      <c r="E115" s="81">
        <v>9</v>
      </c>
      <c r="F115" s="81">
        <v>6</v>
      </c>
      <c r="G115" s="81">
        <v>8</v>
      </c>
      <c r="H115" s="81">
        <v>8</v>
      </c>
      <c r="I115" s="81">
        <v>9</v>
      </c>
      <c r="J115" s="81">
        <v>9</v>
      </c>
      <c r="K115" s="81">
        <v>8</v>
      </c>
      <c r="L115" s="81">
        <v>9</v>
      </c>
      <c r="M115" s="81">
        <v>8</v>
      </c>
      <c r="N115" s="81">
        <v>7</v>
      </c>
      <c r="O115" s="81">
        <v>7</v>
      </c>
      <c r="P115" s="81">
        <v>9</v>
      </c>
      <c r="Q115" s="83">
        <f t="shared" si="1"/>
        <v>8</v>
      </c>
      <c r="R115" s="82" t="s">
        <v>61</v>
      </c>
      <c r="S115" s="81">
        <v>1</v>
      </c>
    </row>
    <row r="116" spans="1:19" x14ac:dyDescent="0.25">
      <c r="A116" s="81">
        <v>19</v>
      </c>
      <c r="B116" s="81" t="s">
        <v>8</v>
      </c>
      <c r="C116" s="81" t="s">
        <v>16</v>
      </c>
      <c r="D116" s="81">
        <v>9</v>
      </c>
      <c r="E116" s="81">
        <v>9</v>
      </c>
      <c r="F116" s="81">
        <v>6</v>
      </c>
      <c r="G116" s="81">
        <v>8</v>
      </c>
      <c r="H116" s="81">
        <v>8</v>
      </c>
      <c r="I116" s="81">
        <v>8</v>
      </c>
      <c r="J116" s="81">
        <v>7</v>
      </c>
      <c r="K116" s="81">
        <v>7</v>
      </c>
      <c r="L116" s="81">
        <v>9</v>
      </c>
      <c r="M116" s="81">
        <v>9</v>
      </c>
      <c r="N116" s="81">
        <v>7</v>
      </c>
      <c r="O116" s="81">
        <v>6</v>
      </c>
      <c r="P116" s="81">
        <v>9</v>
      </c>
      <c r="Q116" s="83">
        <f t="shared" si="1"/>
        <v>7.8461538461538458</v>
      </c>
      <c r="R116" s="82" t="s">
        <v>61</v>
      </c>
      <c r="S116" s="81">
        <v>1</v>
      </c>
    </row>
    <row r="117" spans="1:19" x14ac:dyDescent="0.25">
      <c r="A117" s="81">
        <v>20</v>
      </c>
      <c r="B117" s="81" t="s">
        <v>8</v>
      </c>
      <c r="C117" s="81" t="s">
        <v>16</v>
      </c>
      <c r="D117" s="81">
        <v>10</v>
      </c>
      <c r="E117" s="81">
        <v>9</v>
      </c>
      <c r="F117" s="81">
        <v>6</v>
      </c>
      <c r="G117" s="81">
        <v>8</v>
      </c>
      <c r="H117" s="81">
        <v>8</v>
      </c>
      <c r="I117" s="81">
        <v>9</v>
      </c>
      <c r="J117" s="81">
        <v>8</v>
      </c>
      <c r="K117" s="81">
        <v>9</v>
      </c>
      <c r="L117" s="81">
        <v>8</v>
      </c>
      <c r="M117" s="81">
        <v>8</v>
      </c>
      <c r="N117" s="81">
        <v>8</v>
      </c>
      <c r="O117" s="81">
        <v>8</v>
      </c>
      <c r="P117" s="81">
        <v>9</v>
      </c>
      <c r="Q117" s="83">
        <f t="shared" si="1"/>
        <v>8.3076923076923084</v>
      </c>
      <c r="R117" s="82" t="s">
        <v>61</v>
      </c>
      <c r="S117" s="81">
        <v>1</v>
      </c>
    </row>
    <row r="118" spans="1:19" x14ac:dyDescent="0.25">
      <c r="A118" s="81">
        <v>21</v>
      </c>
      <c r="B118" s="81" t="s">
        <v>8</v>
      </c>
      <c r="C118" s="81" t="s">
        <v>16</v>
      </c>
      <c r="D118" s="81">
        <v>10</v>
      </c>
      <c r="E118" s="81">
        <v>9</v>
      </c>
      <c r="F118" s="81">
        <v>6</v>
      </c>
      <c r="G118" s="81">
        <v>8</v>
      </c>
      <c r="H118" s="81">
        <v>9</v>
      </c>
      <c r="I118" s="81">
        <v>9</v>
      </c>
      <c r="J118" s="81">
        <v>8</v>
      </c>
      <c r="K118" s="81">
        <v>10</v>
      </c>
      <c r="L118" s="81">
        <v>9</v>
      </c>
      <c r="M118" s="81">
        <v>9</v>
      </c>
      <c r="N118" s="81">
        <v>7</v>
      </c>
      <c r="O118" s="81">
        <v>9</v>
      </c>
      <c r="P118" s="81">
        <v>6</v>
      </c>
      <c r="Q118" s="83">
        <f t="shared" si="1"/>
        <v>8.384615384615385</v>
      </c>
      <c r="R118" s="82" t="s">
        <v>61</v>
      </c>
      <c r="S118" s="81">
        <v>1</v>
      </c>
    </row>
    <row r="119" spans="1:19" x14ac:dyDescent="0.25">
      <c r="A119" s="81">
        <v>22</v>
      </c>
      <c r="B119" s="81" t="s">
        <v>8</v>
      </c>
      <c r="C119" s="81" t="s">
        <v>16</v>
      </c>
      <c r="D119" s="81">
        <v>10</v>
      </c>
      <c r="E119" s="81">
        <v>10</v>
      </c>
      <c r="F119" s="81">
        <v>6</v>
      </c>
      <c r="G119" s="81">
        <v>9</v>
      </c>
      <c r="H119" s="81">
        <v>8</v>
      </c>
      <c r="I119" s="81">
        <v>9</v>
      </c>
      <c r="J119" s="81">
        <v>8</v>
      </c>
      <c r="K119" s="81">
        <v>10</v>
      </c>
      <c r="L119" s="81">
        <v>7</v>
      </c>
      <c r="M119" s="81">
        <v>9</v>
      </c>
      <c r="N119" s="81">
        <v>8</v>
      </c>
      <c r="O119" s="81">
        <v>7</v>
      </c>
      <c r="P119" s="81">
        <v>9</v>
      </c>
      <c r="Q119" s="83">
        <f t="shared" si="1"/>
        <v>8.4615384615384617</v>
      </c>
      <c r="R119" s="82" t="s">
        <v>61</v>
      </c>
      <c r="S119" s="81">
        <v>1</v>
      </c>
    </row>
    <row r="120" spans="1:19" x14ac:dyDescent="0.25">
      <c r="A120" s="81">
        <v>23</v>
      </c>
      <c r="B120" s="81" t="s">
        <v>8</v>
      </c>
      <c r="C120" s="81" t="s">
        <v>16</v>
      </c>
      <c r="D120" s="81">
        <v>8</v>
      </c>
      <c r="E120" s="81">
        <v>9</v>
      </c>
      <c r="F120" s="81">
        <v>6</v>
      </c>
      <c r="G120" s="81">
        <v>9</v>
      </c>
      <c r="H120" s="81">
        <v>8</v>
      </c>
      <c r="I120" s="81">
        <v>8</v>
      </c>
      <c r="J120" s="81">
        <v>8</v>
      </c>
      <c r="K120" s="81">
        <v>8</v>
      </c>
      <c r="L120" s="81">
        <v>8</v>
      </c>
      <c r="M120" s="81">
        <v>8</v>
      </c>
      <c r="N120" s="81">
        <v>7</v>
      </c>
      <c r="O120" s="81">
        <v>8</v>
      </c>
      <c r="P120" s="81">
        <v>9</v>
      </c>
      <c r="Q120" s="83">
        <f t="shared" si="1"/>
        <v>8</v>
      </c>
      <c r="R120" s="82" t="s">
        <v>61</v>
      </c>
      <c r="S120" s="81">
        <v>1</v>
      </c>
    </row>
    <row r="121" spans="1:19" x14ac:dyDescent="0.25">
      <c r="A121" s="81">
        <v>24</v>
      </c>
      <c r="B121" s="81" t="s">
        <v>8</v>
      </c>
      <c r="C121" s="81" t="s">
        <v>16</v>
      </c>
      <c r="D121" s="81">
        <v>8</v>
      </c>
      <c r="E121" s="81">
        <v>8</v>
      </c>
      <c r="F121" s="81">
        <v>6</v>
      </c>
      <c r="G121" s="81">
        <v>10</v>
      </c>
      <c r="H121" s="81">
        <v>8</v>
      </c>
      <c r="I121" s="81">
        <v>9</v>
      </c>
      <c r="J121" s="81">
        <v>8</v>
      </c>
      <c r="K121" s="81">
        <v>10</v>
      </c>
      <c r="L121" s="81">
        <v>9</v>
      </c>
      <c r="M121" s="81">
        <v>9</v>
      </c>
      <c r="N121" s="81">
        <v>8</v>
      </c>
      <c r="O121" s="81">
        <v>8</v>
      </c>
      <c r="P121" s="81">
        <v>9</v>
      </c>
      <c r="Q121" s="83">
        <f t="shared" si="1"/>
        <v>8.4615384615384617</v>
      </c>
      <c r="R121" s="82" t="s">
        <v>61</v>
      </c>
      <c r="S121" s="81">
        <v>1</v>
      </c>
    </row>
    <row r="122" spans="1:19" x14ac:dyDescent="0.25">
      <c r="A122" s="81">
        <v>25</v>
      </c>
      <c r="B122" s="81" t="s">
        <v>8</v>
      </c>
      <c r="C122" s="81" t="s">
        <v>16</v>
      </c>
      <c r="D122" s="81">
        <v>9</v>
      </c>
      <c r="E122" s="81">
        <v>10</v>
      </c>
      <c r="F122" s="81">
        <v>6</v>
      </c>
      <c r="G122" s="81">
        <v>9</v>
      </c>
      <c r="H122" s="81">
        <v>8</v>
      </c>
      <c r="I122" s="81">
        <v>9</v>
      </c>
      <c r="J122" s="81">
        <v>9</v>
      </c>
      <c r="K122" s="81">
        <v>10</v>
      </c>
      <c r="L122" s="81">
        <v>10</v>
      </c>
      <c r="M122" s="81">
        <v>9</v>
      </c>
      <c r="N122" s="81">
        <v>10</v>
      </c>
      <c r="O122" s="81">
        <v>9</v>
      </c>
      <c r="P122" s="81">
        <v>10</v>
      </c>
      <c r="Q122" s="83">
        <f t="shared" si="1"/>
        <v>9.0769230769230766</v>
      </c>
      <c r="R122" s="82" t="s">
        <v>61</v>
      </c>
      <c r="S122" s="81">
        <v>1</v>
      </c>
    </row>
    <row r="123" spans="1:19" x14ac:dyDescent="0.25">
      <c r="A123" s="81">
        <v>27</v>
      </c>
      <c r="B123" s="81" t="s">
        <v>8</v>
      </c>
      <c r="C123" s="81" t="s">
        <v>16</v>
      </c>
      <c r="D123" s="81">
        <v>6</v>
      </c>
      <c r="E123" s="81">
        <v>9</v>
      </c>
      <c r="F123" s="81">
        <v>6</v>
      </c>
      <c r="G123" s="81">
        <v>7</v>
      </c>
      <c r="H123" s="81">
        <v>8</v>
      </c>
      <c r="I123" s="81">
        <v>8</v>
      </c>
      <c r="J123" s="81">
        <v>6</v>
      </c>
      <c r="K123" s="81">
        <v>7</v>
      </c>
      <c r="L123" s="81">
        <v>7</v>
      </c>
      <c r="M123" s="81">
        <v>8</v>
      </c>
      <c r="N123" s="81">
        <v>7</v>
      </c>
      <c r="O123" s="81">
        <v>7</v>
      </c>
      <c r="P123" s="81">
        <v>8</v>
      </c>
      <c r="Q123" s="83">
        <f t="shared" si="1"/>
        <v>7.2307692307692308</v>
      </c>
      <c r="R123" s="82" t="s">
        <v>61</v>
      </c>
      <c r="S123" s="81">
        <v>1</v>
      </c>
    </row>
    <row r="124" spans="1:19" x14ac:dyDescent="0.25">
      <c r="A124" s="81">
        <v>28</v>
      </c>
      <c r="B124" s="81" t="s">
        <v>8</v>
      </c>
      <c r="C124" s="81" t="s">
        <v>16</v>
      </c>
      <c r="D124" s="81">
        <v>9</v>
      </c>
      <c r="E124" s="81">
        <v>9</v>
      </c>
      <c r="F124" s="81">
        <v>6</v>
      </c>
      <c r="G124" s="81">
        <v>9</v>
      </c>
      <c r="H124" s="81">
        <v>8</v>
      </c>
      <c r="I124" s="81">
        <v>9</v>
      </c>
      <c r="J124" s="81">
        <v>7</v>
      </c>
      <c r="K124" s="81">
        <v>9</v>
      </c>
      <c r="L124" s="81">
        <v>8</v>
      </c>
      <c r="M124" s="81">
        <v>8</v>
      </c>
      <c r="N124" s="81">
        <v>7</v>
      </c>
      <c r="O124" s="81">
        <v>8</v>
      </c>
      <c r="P124" s="81">
        <v>7</v>
      </c>
      <c r="Q124" s="83">
        <f t="shared" si="1"/>
        <v>8</v>
      </c>
      <c r="R124" s="82" t="s">
        <v>61</v>
      </c>
      <c r="S124" s="81">
        <v>1</v>
      </c>
    </row>
    <row r="125" spans="1:19" x14ac:dyDescent="0.25">
      <c r="A125" s="81">
        <v>29</v>
      </c>
      <c r="B125" s="81" t="s">
        <v>8</v>
      </c>
      <c r="C125" s="81" t="s">
        <v>16</v>
      </c>
      <c r="D125" s="81">
        <v>10</v>
      </c>
      <c r="E125" s="81">
        <v>9</v>
      </c>
      <c r="F125" s="81">
        <v>6</v>
      </c>
      <c r="G125" s="81">
        <v>9</v>
      </c>
      <c r="H125" s="81">
        <v>8</v>
      </c>
      <c r="I125" s="81">
        <v>9</v>
      </c>
      <c r="J125" s="81">
        <v>8</v>
      </c>
      <c r="K125" s="81">
        <v>10</v>
      </c>
      <c r="L125" s="81">
        <v>9</v>
      </c>
      <c r="M125" s="81">
        <v>9</v>
      </c>
      <c r="N125" s="81">
        <v>8</v>
      </c>
      <c r="O125" s="81">
        <v>8</v>
      </c>
      <c r="P125" s="81">
        <v>8</v>
      </c>
      <c r="Q125" s="83">
        <f t="shared" si="1"/>
        <v>8.5384615384615383</v>
      </c>
      <c r="R125" s="82" t="s">
        <v>61</v>
      </c>
      <c r="S125" s="81">
        <v>1</v>
      </c>
    </row>
    <row r="126" spans="1:19" x14ac:dyDescent="0.25">
      <c r="A126" s="81">
        <v>32</v>
      </c>
      <c r="B126" s="81" t="s">
        <v>8</v>
      </c>
      <c r="C126" s="81" t="s">
        <v>16</v>
      </c>
      <c r="D126" s="81">
        <v>6</v>
      </c>
      <c r="E126" s="81">
        <v>8</v>
      </c>
      <c r="F126" s="81">
        <v>6</v>
      </c>
      <c r="G126" s="81">
        <v>7</v>
      </c>
      <c r="H126" s="81">
        <v>6</v>
      </c>
      <c r="I126" s="81">
        <v>6</v>
      </c>
      <c r="J126" s="81">
        <v>6</v>
      </c>
      <c r="K126" s="81">
        <v>7</v>
      </c>
      <c r="L126" s="81">
        <v>6</v>
      </c>
      <c r="M126" s="81">
        <v>7</v>
      </c>
      <c r="N126" s="81">
        <v>6</v>
      </c>
      <c r="O126" s="81">
        <v>6</v>
      </c>
      <c r="P126" s="81">
        <v>6</v>
      </c>
      <c r="Q126" s="83">
        <f t="shared" si="1"/>
        <v>6.384615384615385</v>
      </c>
      <c r="R126" s="82" t="s">
        <v>61</v>
      </c>
      <c r="S126" s="81">
        <v>1</v>
      </c>
    </row>
    <row r="127" spans="1:19" x14ac:dyDescent="0.25">
      <c r="A127" s="81">
        <v>1</v>
      </c>
      <c r="B127" s="81" t="s">
        <v>9</v>
      </c>
      <c r="C127" s="81" t="s">
        <v>16</v>
      </c>
      <c r="D127" s="81">
        <v>7</v>
      </c>
      <c r="E127" s="81">
        <v>9</v>
      </c>
      <c r="F127" s="81">
        <v>6</v>
      </c>
      <c r="G127" s="81">
        <v>9</v>
      </c>
      <c r="H127" s="81">
        <v>8</v>
      </c>
      <c r="I127" s="81">
        <v>6</v>
      </c>
      <c r="J127" s="81">
        <v>7</v>
      </c>
      <c r="K127" s="81">
        <v>7</v>
      </c>
      <c r="L127" s="81">
        <v>6</v>
      </c>
      <c r="M127" s="81">
        <v>7</v>
      </c>
      <c r="N127" s="81">
        <v>7</v>
      </c>
      <c r="O127" s="81">
        <v>6</v>
      </c>
      <c r="P127" s="81">
        <v>8</v>
      </c>
      <c r="Q127" s="83">
        <f t="shared" si="1"/>
        <v>7.1538461538461542</v>
      </c>
      <c r="R127" s="82" t="s">
        <v>61</v>
      </c>
      <c r="S127" s="81">
        <v>1</v>
      </c>
    </row>
    <row r="128" spans="1:19" x14ac:dyDescent="0.25">
      <c r="A128" s="81">
        <v>2</v>
      </c>
      <c r="B128" s="81" t="s">
        <v>9</v>
      </c>
      <c r="C128" s="81" t="s">
        <v>16</v>
      </c>
      <c r="D128" s="81">
        <v>9</v>
      </c>
      <c r="E128" s="81">
        <v>9</v>
      </c>
      <c r="F128" s="81">
        <v>6</v>
      </c>
      <c r="G128" s="81">
        <v>9</v>
      </c>
      <c r="H128" s="81">
        <v>8</v>
      </c>
      <c r="I128" s="81">
        <v>8</v>
      </c>
      <c r="J128" s="81">
        <v>7</v>
      </c>
      <c r="K128" s="81">
        <v>9</v>
      </c>
      <c r="L128" s="81">
        <v>7</v>
      </c>
      <c r="M128" s="81">
        <v>8</v>
      </c>
      <c r="N128" s="81">
        <v>8</v>
      </c>
      <c r="O128" s="81">
        <v>7</v>
      </c>
      <c r="P128" s="81">
        <v>9</v>
      </c>
      <c r="Q128" s="83">
        <f t="shared" si="1"/>
        <v>8</v>
      </c>
      <c r="R128" s="82" t="s">
        <v>61</v>
      </c>
      <c r="S128" s="81">
        <v>1</v>
      </c>
    </row>
    <row r="129" spans="1:19" x14ac:dyDescent="0.25">
      <c r="A129" s="81">
        <v>3</v>
      </c>
      <c r="B129" s="81" t="s">
        <v>9</v>
      </c>
      <c r="C129" s="81" t="s">
        <v>16</v>
      </c>
      <c r="D129" s="81">
        <v>7</v>
      </c>
      <c r="E129" s="81">
        <v>6</v>
      </c>
      <c r="F129" s="81">
        <v>6</v>
      </c>
      <c r="G129" s="81">
        <v>8</v>
      </c>
      <c r="H129" s="81">
        <v>7</v>
      </c>
      <c r="I129" s="81">
        <v>6</v>
      </c>
      <c r="J129" s="81">
        <v>6</v>
      </c>
      <c r="K129" s="81">
        <v>6</v>
      </c>
      <c r="L129" s="81">
        <v>7</v>
      </c>
      <c r="M129" s="81">
        <v>7</v>
      </c>
      <c r="N129" s="81">
        <v>6</v>
      </c>
      <c r="O129" s="81">
        <v>7</v>
      </c>
      <c r="P129" s="81">
        <v>6</v>
      </c>
      <c r="Q129" s="83">
        <f t="shared" si="1"/>
        <v>6.5384615384615383</v>
      </c>
      <c r="R129" s="82" t="s">
        <v>61</v>
      </c>
      <c r="S129" s="81">
        <v>1</v>
      </c>
    </row>
    <row r="130" spans="1:19" x14ac:dyDescent="0.25">
      <c r="A130" s="81">
        <v>4</v>
      </c>
      <c r="B130" s="81" t="s">
        <v>9</v>
      </c>
      <c r="C130" s="81" t="s">
        <v>16</v>
      </c>
      <c r="D130" s="81">
        <v>9</v>
      </c>
      <c r="E130" s="81">
        <v>8</v>
      </c>
      <c r="F130" s="81">
        <v>6</v>
      </c>
      <c r="G130" s="81">
        <v>8</v>
      </c>
      <c r="H130" s="81">
        <v>7</v>
      </c>
      <c r="I130" s="81">
        <v>6</v>
      </c>
      <c r="J130" s="81">
        <v>6</v>
      </c>
      <c r="K130" s="81">
        <v>7</v>
      </c>
      <c r="L130" s="81">
        <v>6</v>
      </c>
      <c r="M130" s="81">
        <v>6</v>
      </c>
      <c r="N130" s="81">
        <v>6</v>
      </c>
      <c r="O130" s="81">
        <v>6</v>
      </c>
      <c r="P130" s="81">
        <v>9</v>
      </c>
      <c r="Q130" s="83">
        <f t="shared" ref="Q130:Q193" si="2">SUM(D130:P130)/13</f>
        <v>6.9230769230769234</v>
      </c>
      <c r="R130" s="82" t="s">
        <v>61</v>
      </c>
      <c r="S130" s="81">
        <v>1</v>
      </c>
    </row>
    <row r="131" spans="1:19" x14ac:dyDescent="0.25">
      <c r="A131" s="81">
        <v>6</v>
      </c>
      <c r="B131" s="81" t="s">
        <v>9</v>
      </c>
      <c r="C131" s="81" t="s">
        <v>16</v>
      </c>
      <c r="D131" s="81">
        <v>6</v>
      </c>
      <c r="E131" s="81">
        <v>6</v>
      </c>
      <c r="F131" s="81">
        <v>7</v>
      </c>
      <c r="G131" s="81">
        <v>8</v>
      </c>
      <c r="H131" s="81">
        <v>6</v>
      </c>
      <c r="I131" s="81">
        <v>6</v>
      </c>
      <c r="J131" s="81">
        <v>6</v>
      </c>
      <c r="K131" s="81">
        <v>7</v>
      </c>
      <c r="L131" s="81">
        <v>6</v>
      </c>
      <c r="M131" s="81">
        <v>8</v>
      </c>
      <c r="N131" s="81">
        <v>6</v>
      </c>
      <c r="O131" s="81">
        <v>6</v>
      </c>
      <c r="P131" s="81">
        <v>7</v>
      </c>
      <c r="Q131" s="83">
        <f t="shared" si="2"/>
        <v>6.5384615384615383</v>
      </c>
      <c r="R131" s="82" t="s">
        <v>61</v>
      </c>
      <c r="S131" s="81">
        <v>1</v>
      </c>
    </row>
    <row r="132" spans="1:19" x14ac:dyDescent="0.25">
      <c r="A132" s="81">
        <v>7</v>
      </c>
      <c r="B132" s="81" t="s">
        <v>9</v>
      </c>
      <c r="C132" s="81" t="s">
        <v>16</v>
      </c>
      <c r="D132" s="81">
        <v>8</v>
      </c>
      <c r="E132" s="81">
        <v>8</v>
      </c>
      <c r="F132" s="81">
        <v>6</v>
      </c>
      <c r="G132" s="81">
        <v>9</v>
      </c>
      <c r="H132" s="81">
        <v>8</v>
      </c>
      <c r="I132" s="81">
        <v>7</v>
      </c>
      <c r="J132" s="81">
        <v>6</v>
      </c>
      <c r="K132" s="81">
        <v>7</v>
      </c>
      <c r="L132" s="81">
        <v>9</v>
      </c>
      <c r="M132" s="81">
        <v>9</v>
      </c>
      <c r="N132" s="81">
        <v>7</v>
      </c>
      <c r="O132" s="81">
        <v>7</v>
      </c>
      <c r="P132" s="81">
        <v>7</v>
      </c>
      <c r="Q132" s="83">
        <f t="shared" si="2"/>
        <v>7.5384615384615383</v>
      </c>
      <c r="R132" s="82" t="s">
        <v>61</v>
      </c>
      <c r="S132" s="81">
        <v>1</v>
      </c>
    </row>
    <row r="133" spans="1:19" x14ac:dyDescent="0.25">
      <c r="A133" s="81">
        <v>8</v>
      </c>
      <c r="B133" s="81" t="s">
        <v>9</v>
      </c>
      <c r="C133" s="81" t="s">
        <v>16</v>
      </c>
      <c r="D133" s="81">
        <v>8</v>
      </c>
      <c r="E133" s="81">
        <v>8</v>
      </c>
      <c r="F133" s="81">
        <v>6</v>
      </c>
      <c r="G133" s="81">
        <v>8</v>
      </c>
      <c r="H133" s="81">
        <v>7</v>
      </c>
      <c r="I133" s="81">
        <v>7</v>
      </c>
      <c r="J133" s="81">
        <v>7</v>
      </c>
      <c r="K133" s="81">
        <v>7</v>
      </c>
      <c r="L133" s="81">
        <v>6</v>
      </c>
      <c r="M133" s="81">
        <v>7</v>
      </c>
      <c r="N133" s="81">
        <v>7</v>
      </c>
      <c r="O133" s="81">
        <v>7</v>
      </c>
      <c r="P133" s="81">
        <v>7</v>
      </c>
      <c r="Q133" s="83">
        <f t="shared" si="2"/>
        <v>7.0769230769230766</v>
      </c>
      <c r="R133" s="82" t="s">
        <v>61</v>
      </c>
      <c r="S133" s="81">
        <v>1</v>
      </c>
    </row>
    <row r="134" spans="1:19" x14ac:dyDescent="0.25">
      <c r="A134" s="81">
        <v>9</v>
      </c>
      <c r="B134" s="81" t="s">
        <v>9</v>
      </c>
      <c r="C134" s="81" t="s">
        <v>16</v>
      </c>
      <c r="D134" s="81">
        <v>7</v>
      </c>
      <c r="E134" s="81">
        <v>8</v>
      </c>
      <c r="F134" s="81">
        <v>6</v>
      </c>
      <c r="G134" s="81">
        <v>8</v>
      </c>
      <c r="H134" s="81">
        <v>6</v>
      </c>
      <c r="I134" s="81">
        <v>7</v>
      </c>
      <c r="J134" s="81">
        <v>6</v>
      </c>
      <c r="K134" s="81">
        <v>8</v>
      </c>
      <c r="L134" s="81">
        <v>8</v>
      </c>
      <c r="M134" s="81">
        <v>8</v>
      </c>
      <c r="N134" s="81">
        <v>7</v>
      </c>
      <c r="O134" s="81">
        <v>6</v>
      </c>
      <c r="P134" s="81">
        <v>7</v>
      </c>
      <c r="Q134" s="83">
        <f t="shared" si="2"/>
        <v>7.0769230769230766</v>
      </c>
      <c r="R134" s="82" t="s">
        <v>61</v>
      </c>
      <c r="S134" s="81">
        <v>1</v>
      </c>
    </row>
    <row r="135" spans="1:19" x14ac:dyDescent="0.25">
      <c r="A135" s="81">
        <v>10</v>
      </c>
      <c r="B135" s="81" t="s">
        <v>9</v>
      </c>
      <c r="C135" s="81" t="s">
        <v>16</v>
      </c>
      <c r="D135" s="81">
        <v>8</v>
      </c>
      <c r="E135" s="81">
        <v>8</v>
      </c>
      <c r="F135" s="81">
        <v>6</v>
      </c>
      <c r="G135" s="81">
        <v>7</v>
      </c>
      <c r="H135" s="81">
        <v>6</v>
      </c>
      <c r="I135" s="81">
        <v>6</v>
      </c>
      <c r="J135" s="81">
        <v>8</v>
      </c>
      <c r="K135" s="81">
        <v>7</v>
      </c>
      <c r="L135" s="81">
        <v>10</v>
      </c>
      <c r="M135" s="81">
        <v>7</v>
      </c>
      <c r="N135" s="81">
        <v>8</v>
      </c>
      <c r="O135" s="81">
        <v>9</v>
      </c>
      <c r="P135" s="81">
        <v>8</v>
      </c>
      <c r="Q135" s="83">
        <f t="shared" si="2"/>
        <v>7.5384615384615383</v>
      </c>
      <c r="R135" s="82" t="s">
        <v>61</v>
      </c>
      <c r="S135" s="81">
        <v>1</v>
      </c>
    </row>
    <row r="136" spans="1:19" x14ac:dyDescent="0.25">
      <c r="A136" s="81">
        <v>11</v>
      </c>
      <c r="B136" s="81" t="s">
        <v>9</v>
      </c>
      <c r="C136" s="81" t="s">
        <v>16</v>
      </c>
      <c r="D136" s="81">
        <v>6</v>
      </c>
      <c r="E136" s="81">
        <v>8</v>
      </c>
      <c r="F136" s="81">
        <v>6</v>
      </c>
      <c r="G136" s="81">
        <v>10</v>
      </c>
      <c r="H136" s="81">
        <v>7</v>
      </c>
      <c r="I136" s="81">
        <v>6</v>
      </c>
      <c r="J136" s="81">
        <v>7</v>
      </c>
      <c r="K136" s="81">
        <v>7</v>
      </c>
      <c r="L136" s="81">
        <v>7</v>
      </c>
      <c r="M136" s="81">
        <v>8</v>
      </c>
      <c r="N136" s="81">
        <v>7</v>
      </c>
      <c r="O136" s="81">
        <v>5</v>
      </c>
      <c r="P136" s="81">
        <v>6</v>
      </c>
      <c r="Q136" s="83">
        <f t="shared" si="2"/>
        <v>6.9230769230769234</v>
      </c>
      <c r="R136" s="82" t="s">
        <v>61</v>
      </c>
      <c r="S136" s="81">
        <v>1</v>
      </c>
    </row>
    <row r="137" spans="1:19" x14ac:dyDescent="0.25">
      <c r="A137" s="81">
        <v>13</v>
      </c>
      <c r="B137" s="81" t="s">
        <v>9</v>
      </c>
      <c r="C137" s="81" t="s">
        <v>16</v>
      </c>
      <c r="D137" s="81">
        <v>8</v>
      </c>
      <c r="E137" s="81">
        <v>9</v>
      </c>
      <c r="F137" s="81">
        <v>6</v>
      </c>
      <c r="G137" s="81">
        <v>8</v>
      </c>
      <c r="H137" s="81">
        <v>6</v>
      </c>
      <c r="I137" s="81">
        <v>7</v>
      </c>
      <c r="J137" s="81">
        <v>8</v>
      </c>
      <c r="K137" s="81">
        <v>8</v>
      </c>
      <c r="L137" s="81">
        <v>7</v>
      </c>
      <c r="M137" s="81">
        <v>8</v>
      </c>
      <c r="N137" s="81">
        <v>6</v>
      </c>
      <c r="O137" s="81">
        <v>7</v>
      </c>
      <c r="P137" s="81">
        <v>9</v>
      </c>
      <c r="Q137" s="83">
        <f t="shared" si="2"/>
        <v>7.4615384615384617</v>
      </c>
      <c r="R137" s="82" t="s">
        <v>61</v>
      </c>
      <c r="S137" s="81">
        <v>1</v>
      </c>
    </row>
    <row r="138" spans="1:19" x14ac:dyDescent="0.25">
      <c r="A138" s="81">
        <v>14</v>
      </c>
      <c r="B138" s="81" t="s">
        <v>9</v>
      </c>
      <c r="C138" s="81" t="s">
        <v>16</v>
      </c>
      <c r="D138" s="81">
        <v>8</v>
      </c>
      <c r="E138" s="81">
        <v>7</v>
      </c>
      <c r="F138" s="81">
        <v>6</v>
      </c>
      <c r="G138" s="81">
        <v>8</v>
      </c>
      <c r="H138" s="81">
        <v>7</v>
      </c>
      <c r="I138" s="81">
        <v>6</v>
      </c>
      <c r="J138" s="81">
        <v>6</v>
      </c>
      <c r="K138" s="81">
        <v>8</v>
      </c>
      <c r="L138" s="81">
        <v>7</v>
      </c>
      <c r="M138" s="81">
        <v>9</v>
      </c>
      <c r="N138" s="81">
        <v>8</v>
      </c>
      <c r="O138" s="81">
        <v>7</v>
      </c>
      <c r="P138" s="81">
        <v>7</v>
      </c>
      <c r="Q138" s="83">
        <f t="shared" si="2"/>
        <v>7.2307692307692308</v>
      </c>
      <c r="R138" s="82" t="s">
        <v>61</v>
      </c>
      <c r="S138" s="81">
        <v>1</v>
      </c>
    </row>
    <row r="139" spans="1:19" x14ac:dyDescent="0.25">
      <c r="A139" s="81">
        <v>15</v>
      </c>
      <c r="B139" s="81" t="s">
        <v>9</v>
      </c>
      <c r="C139" s="81" t="s">
        <v>16</v>
      </c>
      <c r="D139" s="81">
        <v>9</v>
      </c>
      <c r="E139" s="81">
        <v>7</v>
      </c>
      <c r="F139" s="81">
        <v>6</v>
      </c>
      <c r="G139" s="81">
        <v>8</v>
      </c>
      <c r="H139" s="81">
        <v>6</v>
      </c>
      <c r="I139" s="81">
        <v>6</v>
      </c>
      <c r="J139" s="81">
        <v>6</v>
      </c>
      <c r="K139" s="81">
        <v>8</v>
      </c>
      <c r="L139" s="81">
        <v>7</v>
      </c>
      <c r="M139" s="81">
        <v>8</v>
      </c>
      <c r="N139" s="81">
        <v>7</v>
      </c>
      <c r="O139" s="81">
        <v>7</v>
      </c>
      <c r="P139" s="81">
        <v>7</v>
      </c>
      <c r="Q139" s="83">
        <f t="shared" si="2"/>
        <v>7.0769230769230766</v>
      </c>
      <c r="R139" s="82" t="s">
        <v>61</v>
      </c>
      <c r="S139" s="81">
        <v>1</v>
      </c>
    </row>
    <row r="140" spans="1:19" x14ac:dyDescent="0.25">
      <c r="A140" s="81">
        <v>17</v>
      </c>
      <c r="B140" s="81" t="s">
        <v>9</v>
      </c>
      <c r="C140" s="81" t="s">
        <v>16</v>
      </c>
      <c r="D140" s="81">
        <v>8</v>
      </c>
      <c r="E140" s="81">
        <v>7</v>
      </c>
      <c r="F140" s="81">
        <v>6</v>
      </c>
      <c r="G140" s="81">
        <v>9</v>
      </c>
      <c r="H140" s="81">
        <v>6</v>
      </c>
      <c r="I140" s="81">
        <v>8</v>
      </c>
      <c r="J140" s="81">
        <v>7</v>
      </c>
      <c r="K140" s="81">
        <v>8</v>
      </c>
      <c r="L140" s="81">
        <v>10</v>
      </c>
      <c r="M140" s="81">
        <v>7</v>
      </c>
      <c r="N140" s="81">
        <v>7</v>
      </c>
      <c r="O140" s="81">
        <v>8</v>
      </c>
      <c r="P140" s="81">
        <v>8</v>
      </c>
      <c r="Q140" s="83">
        <f t="shared" si="2"/>
        <v>7.615384615384615</v>
      </c>
      <c r="R140" s="82" t="s">
        <v>61</v>
      </c>
      <c r="S140" s="81">
        <v>1</v>
      </c>
    </row>
    <row r="141" spans="1:19" x14ac:dyDescent="0.25">
      <c r="A141" s="81">
        <v>18</v>
      </c>
      <c r="B141" s="81" t="s">
        <v>9</v>
      </c>
      <c r="C141" s="81" t="s">
        <v>16</v>
      </c>
      <c r="D141" s="81">
        <v>9</v>
      </c>
      <c r="E141" s="81">
        <v>10</v>
      </c>
      <c r="F141" s="81">
        <v>6</v>
      </c>
      <c r="G141" s="81">
        <v>10</v>
      </c>
      <c r="H141" s="81">
        <v>8</v>
      </c>
      <c r="I141" s="81">
        <v>8</v>
      </c>
      <c r="J141" s="81">
        <v>8</v>
      </c>
      <c r="K141" s="81">
        <v>8</v>
      </c>
      <c r="L141" s="81">
        <v>10</v>
      </c>
      <c r="M141" s="81">
        <v>9</v>
      </c>
      <c r="N141" s="81">
        <v>10</v>
      </c>
      <c r="O141" s="81">
        <v>9</v>
      </c>
      <c r="P141" s="81">
        <v>10</v>
      </c>
      <c r="Q141" s="83">
        <f t="shared" si="2"/>
        <v>8.8461538461538467</v>
      </c>
      <c r="R141" s="82" t="s">
        <v>61</v>
      </c>
      <c r="S141" s="81">
        <v>1</v>
      </c>
    </row>
    <row r="142" spans="1:19" x14ac:dyDescent="0.25">
      <c r="A142" s="81">
        <v>19</v>
      </c>
      <c r="B142" s="81" t="s">
        <v>9</v>
      </c>
      <c r="C142" s="81" t="s">
        <v>16</v>
      </c>
      <c r="D142" s="81">
        <v>8</v>
      </c>
      <c r="E142" s="81">
        <v>8</v>
      </c>
      <c r="F142" s="81">
        <v>6</v>
      </c>
      <c r="G142" s="81">
        <v>8</v>
      </c>
      <c r="H142" s="81">
        <v>7</v>
      </c>
      <c r="I142" s="81">
        <v>8</v>
      </c>
      <c r="J142" s="81">
        <v>6</v>
      </c>
      <c r="K142" s="81">
        <v>7</v>
      </c>
      <c r="L142" s="81">
        <v>8</v>
      </c>
      <c r="M142" s="81">
        <v>9</v>
      </c>
      <c r="N142" s="81">
        <v>9</v>
      </c>
      <c r="O142" s="81">
        <v>8</v>
      </c>
      <c r="P142" s="81">
        <v>8</v>
      </c>
      <c r="Q142" s="83">
        <f t="shared" si="2"/>
        <v>7.6923076923076925</v>
      </c>
      <c r="R142" s="82" t="s">
        <v>61</v>
      </c>
      <c r="S142" s="81">
        <v>1</v>
      </c>
    </row>
    <row r="143" spans="1:19" x14ac:dyDescent="0.25">
      <c r="A143" s="81">
        <v>20</v>
      </c>
      <c r="B143" s="81" t="s">
        <v>9</v>
      </c>
      <c r="C143" s="81" t="s">
        <v>16</v>
      </c>
      <c r="D143" s="81">
        <v>7</v>
      </c>
      <c r="E143" s="81">
        <v>9</v>
      </c>
      <c r="F143" s="81">
        <v>6</v>
      </c>
      <c r="G143" s="81">
        <v>8</v>
      </c>
      <c r="H143" s="81">
        <v>7</v>
      </c>
      <c r="I143" s="81">
        <v>7</v>
      </c>
      <c r="J143" s="81">
        <v>6</v>
      </c>
      <c r="K143" s="81">
        <v>8</v>
      </c>
      <c r="L143" s="81">
        <v>8</v>
      </c>
      <c r="M143" s="81">
        <v>8</v>
      </c>
      <c r="N143" s="81">
        <v>8</v>
      </c>
      <c r="O143" s="81">
        <v>6</v>
      </c>
      <c r="P143" s="81">
        <v>8</v>
      </c>
      <c r="Q143" s="83">
        <f t="shared" si="2"/>
        <v>7.384615384615385</v>
      </c>
      <c r="R143" s="82" t="s">
        <v>61</v>
      </c>
      <c r="S143" s="81">
        <v>1</v>
      </c>
    </row>
    <row r="144" spans="1:19" x14ac:dyDescent="0.25">
      <c r="A144" s="81">
        <v>21</v>
      </c>
      <c r="B144" s="81" t="s">
        <v>9</v>
      </c>
      <c r="C144" s="81" t="s">
        <v>16</v>
      </c>
      <c r="D144" s="81">
        <v>10</v>
      </c>
      <c r="E144" s="81">
        <v>9</v>
      </c>
      <c r="F144" s="81">
        <v>6</v>
      </c>
      <c r="G144" s="81">
        <v>10</v>
      </c>
      <c r="H144" s="81">
        <v>7</v>
      </c>
      <c r="I144" s="81">
        <v>7</v>
      </c>
      <c r="J144" s="81">
        <v>9</v>
      </c>
      <c r="K144" s="81">
        <v>9</v>
      </c>
      <c r="L144" s="81">
        <v>10</v>
      </c>
      <c r="M144" s="81">
        <v>9</v>
      </c>
      <c r="N144" s="81">
        <v>9</v>
      </c>
      <c r="O144" s="81">
        <v>9</v>
      </c>
      <c r="P144" s="81">
        <v>10</v>
      </c>
      <c r="Q144" s="83">
        <f t="shared" si="2"/>
        <v>8.7692307692307701</v>
      </c>
      <c r="R144" s="82" t="s">
        <v>61</v>
      </c>
      <c r="S144" s="81">
        <v>1</v>
      </c>
    </row>
    <row r="145" spans="1:19" x14ac:dyDescent="0.25">
      <c r="A145" s="81">
        <v>22</v>
      </c>
      <c r="B145" s="81" t="s">
        <v>9</v>
      </c>
      <c r="C145" s="81" t="s">
        <v>16</v>
      </c>
      <c r="D145" s="81">
        <v>9</v>
      </c>
      <c r="E145" s="81">
        <v>7</v>
      </c>
      <c r="F145" s="81">
        <v>6</v>
      </c>
      <c r="G145" s="81">
        <v>9</v>
      </c>
      <c r="H145" s="81">
        <v>7</v>
      </c>
      <c r="I145" s="81">
        <v>6</v>
      </c>
      <c r="J145" s="81">
        <v>6</v>
      </c>
      <c r="K145" s="81">
        <v>8</v>
      </c>
      <c r="L145" s="81">
        <v>8</v>
      </c>
      <c r="M145" s="81">
        <v>8</v>
      </c>
      <c r="N145" s="81">
        <v>7</v>
      </c>
      <c r="O145" s="81">
        <v>6</v>
      </c>
      <c r="P145" s="81">
        <v>8</v>
      </c>
      <c r="Q145" s="83">
        <f t="shared" si="2"/>
        <v>7.3076923076923075</v>
      </c>
      <c r="R145" s="82" t="s">
        <v>61</v>
      </c>
      <c r="S145" s="81">
        <v>1</v>
      </c>
    </row>
    <row r="146" spans="1:19" x14ac:dyDescent="0.25">
      <c r="A146" s="81">
        <v>23</v>
      </c>
      <c r="B146" s="81" t="s">
        <v>9</v>
      </c>
      <c r="C146" s="81" t="s">
        <v>16</v>
      </c>
      <c r="D146" s="81">
        <v>8</v>
      </c>
      <c r="E146" s="81">
        <v>7</v>
      </c>
      <c r="F146" s="81">
        <v>6</v>
      </c>
      <c r="G146" s="81">
        <v>9</v>
      </c>
      <c r="H146" s="81">
        <v>8</v>
      </c>
      <c r="I146" s="81">
        <v>7</v>
      </c>
      <c r="J146" s="81">
        <v>7</v>
      </c>
      <c r="K146" s="81">
        <v>7</v>
      </c>
      <c r="L146" s="81">
        <v>7</v>
      </c>
      <c r="M146" s="81">
        <v>7</v>
      </c>
      <c r="N146" s="81">
        <v>8</v>
      </c>
      <c r="O146" s="81">
        <v>6</v>
      </c>
      <c r="P146" s="81">
        <v>7</v>
      </c>
      <c r="Q146" s="83">
        <f t="shared" si="2"/>
        <v>7.2307692307692308</v>
      </c>
      <c r="R146" s="82" t="s">
        <v>61</v>
      </c>
      <c r="S146" s="81">
        <v>1</v>
      </c>
    </row>
    <row r="147" spans="1:19" x14ac:dyDescent="0.25">
      <c r="A147" s="81">
        <v>24</v>
      </c>
      <c r="B147" s="81" t="s">
        <v>9</v>
      </c>
      <c r="C147" s="81" t="s">
        <v>16</v>
      </c>
      <c r="D147" s="81">
        <v>6</v>
      </c>
      <c r="E147" s="81">
        <v>8</v>
      </c>
      <c r="F147" s="81">
        <v>6</v>
      </c>
      <c r="G147" s="81">
        <v>9</v>
      </c>
      <c r="H147" s="81">
        <v>7</v>
      </c>
      <c r="I147" s="81">
        <v>6</v>
      </c>
      <c r="J147" s="81">
        <v>6</v>
      </c>
      <c r="K147" s="81">
        <v>8</v>
      </c>
      <c r="L147" s="81">
        <v>8</v>
      </c>
      <c r="M147" s="81">
        <v>7</v>
      </c>
      <c r="N147" s="81">
        <v>6</v>
      </c>
      <c r="O147" s="81">
        <v>6</v>
      </c>
      <c r="P147" s="81">
        <v>6</v>
      </c>
      <c r="Q147" s="83">
        <f t="shared" si="2"/>
        <v>6.8461538461538458</v>
      </c>
      <c r="R147" s="82" t="s">
        <v>61</v>
      </c>
      <c r="S147" s="81">
        <v>1</v>
      </c>
    </row>
    <row r="148" spans="1:19" x14ac:dyDescent="0.25">
      <c r="A148" s="81">
        <v>25</v>
      </c>
      <c r="B148" s="81" t="s">
        <v>9</v>
      </c>
      <c r="C148" s="81" t="s">
        <v>16</v>
      </c>
      <c r="D148" s="81">
        <v>7</v>
      </c>
      <c r="E148" s="81">
        <v>7</v>
      </c>
      <c r="F148" s="81">
        <v>7</v>
      </c>
      <c r="G148" s="81">
        <v>7</v>
      </c>
      <c r="H148" s="81">
        <v>7</v>
      </c>
      <c r="I148" s="81">
        <v>6</v>
      </c>
      <c r="J148" s="81">
        <v>6</v>
      </c>
      <c r="K148" s="81">
        <v>7</v>
      </c>
      <c r="L148" s="81">
        <v>7</v>
      </c>
      <c r="M148" s="81">
        <v>7</v>
      </c>
      <c r="N148" s="81">
        <v>6</v>
      </c>
      <c r="O148" s="81">
        <v>7</v>
      </c>
      <c r="P148" s="81">
        <v>7</v>
      </c>
      <c r="Q148" s="83">
        <f t="shared" si="2"/>
        <v>6.7692307692307692</v>
      </c>
      <c r="R148" s="82" t="s">
        <v>61</v>
      </c>
      <c r="S148" s="81">
        <v>1</v>
      </c>
    </row>
    <row r="149" spans="1:19" x14ac:dyDescent="0.25">
      <c r="A149" s="81">
        <v>26</v>
      </c>
      <c r="B149" s="81" t="s">
        <v>9</v>
      </c>
      <c r="C149" s="81" t="s">
        <v>16</v>
      </c>
      <c r="D149" s="81">
        <v>6</v>
      </c>
      <c r="E149" s="81">
        <v>8</v>
      </c>
      <c r="F149" s="81">
        <v>6</v>
      </c>
      <c r="G149" s="81">
        <v>8</v>
      </c>
      <c r="H149" s="81">
        <v>7</v>
      </c>
      <c r="I149" s="81">
        <v>7</v>
      </c>
      <c r="J149" s="81">
        <v>8</v>
      </c>
      <c r="K149" s="81">
        <v>7</v>
      </c>
      <c r="L149" s="81">
        <v>9</v>
      </c>
      <c r="M149" s="81">
        <v>8</v>
      </c>
      <c r="N149" s="81">
        <v>8</v>
      </c>
      <c r="O149" s="81">
        <v>8</v>
      </c>
      <c r="P149" s="81">
        <v>8</v>
      </c>
      <c r="Q149" s="83">
        <f t="shared" si="2"/>
        <v>7.5384615384615383</v>
      </c>
      <c r="R149" s="82" t="s">
        <v>61</v>
      </c>
      <c r="S149" s="81">
        <v>1</v>
      </c>
    </row>
    <row r="150" spans="1:19" x14ac:dyDescent="0.25">
      <c r="A150" s="81">
        <v>27</v>
      </c>
      <c r="B150" s="81" t="s">
        <v>9</v>
      </c>
      <c r="C150" s="81" t="s">
        <v>16</v>
      </c>
      <c r="D150" s="81">
        <v>6</v>
      </c>
      <c r="E150" s="81">
        <v>7</v>
      </c>
      <c r="F150" s="81">
        <v>6</v>
      </c>
      <c r="G150" s="81">
        <v>9</v>
      </c>
      <c r="H150" s="81">
        <v>7</v>
      </c>
      <c r="I150" s="81">
        <v>6</v>
      </c>
      <c r="J150" s="81">
        <v>6</v>
      </c>
      <c r="K150" s="81">
        <v>7</v>
      </c>
      <c r="L150" s="81">
        <v>6</v>
      </c>
      <c r="M150" s="81">
        <v>6</v>
      </c>
      <c r="N150" s="81">
        <v>6</v>
      </c>
      <c r="O150" s="81">
        <v>6</v>
      </c>
      <c r="P150" s="81">
        <v>7</v>
      </c>
      <c r="Q150" s="83">
        <f t="shared" si="2"/>
        <v>6.5384615384615383</v>
      </c>
      <c r="R150" s="82" t="s">
        <v>61</v>
      </c>
      <c r="S150" s="81">
        <v>1</v>
      </c>
    </row>
    <row r="151" spans="1:19" x14ac:dyDescent="0.25">
      <c r="A151" s="81">
        <v>28</v>
      </c>
      <c r="B151" s="81" t="s">
        <v>9</v>
      </c>
      <c r="C151" s="81" t="s">
        <v>16</v>
      </c>
      <c r="D151" s="81">
        <v>9</v>
      </c>
      <c r="E151" s="81">
        <v>8</v>
      </c>
      <c r="F151" s="81">
        <v>6</v>
      </c>
      <c r="G151" s="81">
        <v>8</v>
      </c>
      <c r="H151" s="81">
        <v>7</v>
      </c>
      <c r="I151" s="81">
        <v>8</v>
      </c>
      <c r="J151" s="81">
        <v>6</v>
      </c>
      <c r="K151" s="81">
        <v>8</v>
      </c>
      <c r="L151" s="81">
        <v>8</v>
      </c>
      <c r="M151" s="81">
        <v>8</v>
      </c>
      <c r="N151" s="81">
        <v>7</v>
      </c>
      <c r="O151" s="81">
        <v>7</v>
      </c>
      <c r="P151" s="81">
        <v>7</v>
      </c>
      <c r="Q151" s="83">
        <f t="shared" si="2"/>
        <v>7.4615384615384617</v>
      </c>
      <c r="R151" s="82" t="s">
        <v>61</v>
      </c>
      <c r="S151" s="81">
        <v>1</v>
      </c>
    </row>
    <row r="152" spans="1:19" x14ac:dyDescent="0.25">
      <c r="A152" s="81">
        <v>29</v>
      </c>
      <c r="B152" s="81" t="s">
        <v>9</v>
      </c>
      <c r="C152" s="81" t="s">
        <v>16</v>
      </c>
      <c r="D152" s="81">
        <v>9</v>
      </c>
      <c r="E152" s="81">
        <v>9</v>
      </c>
      <c r="F152" s="81">
        <v>6</v>
      </c>
      <c r="G152" s="81">
        <v>9</v>
      </c>
      <c r="H152" s="81">
        <v>7</v>
      </c>
      <c r="I152" s="81">
        <v>6</v>
      </c>
      <c r="J152" s="81">
        <v>7</v>
      </c>
      <c r="K152" s="81">
        <v>7</v>
      </c>
      <c r="L152" s="81">
        <v>7</v>
      </c>
      <c r="M152" s="81">
        <v>8</v>
      </c>
      <c r="N152" s="81">
        <v>7</v>
      </c>
      <c r="O152" s="81">
        <v>6</v>
      </c>
      <c r="P152" s="81">
        <v>9</v>
      </c>
      <c r="Q152" s="83">
        <f t="shared" si="2"/>
        <v>7.4615384615384617</v>
      </c>
      <c r="R152" s="82" t="s">
        <v>61</v>
      </c>
      <c r="S152" s="81">
        <v>1</v>
      </c>
    </row>
    <row r="153" spans="1:19" x14ac:dyDescent="0.25">
      <c r="A153" s="81">
        <v>30</v>
      </c>
      <c r="B153" s="81" t="s">
        <v>9</v>
      </c>
      <c r="C153" s="81" t="s">
        <v>16</v>
      </c>
      <c r="D153" s="81">
        <v>8</v>
      </c>
      <c r="E153" s="81">
        <v>9</v>
      </c>
      <c r="F153" s="81">
        <v>6</v>
      </c>
      <c r="G153" s="81">
        <v>9</v>
      </c>
      <c r="H153" s="81">
        <v>6</v>
      </c>
      <c r="I153" s="81">
        <v>7</v>
      </c>
      <c r="J153" s="81">
        <v>8</v>
      </c>
      <c r="K153" s="81">
        <v>8</v>
      </c>
      <c r="L153" s="81">
        <v>9</v>
      </c>
      <c r="M153" s="81">
        <v>8</v>
      </c>
      <c r="N153" s="81">
        <v>8</v>
      </c>
      <c r="O153" s="81">
        <v>8</v>
      </c>
      <c r="P153" s="81">
        <v>10</v>
      </c>
      <c r="Q153" s="83">
        <f t="shared" si="2"/>
        <v>8</v>
      </c>
      <c r="R153" s="82" t="s">
        <v>61</v>
      </c>
      <c r="S153" s="81">
        <v>1</v>
      </c>
    </row>
    <row r="154" spans="1:19" x14ac:dyDescent="0.25">
      <c r="A154" s="81">
        <v>31</v>
      </c>
      <c r="B154" s="81" t="s">
        <v>9</v>
      </c>
      <c r="C154" s="81" t="s">
        <v>16</v>
      </c>
      <c r="D154" s="81">
        <v>7</v>
      </c>
      <c r="E154" s="81">
        <v>8</v>
      </c>
      <c r="F154" s="81">
        <v>6</v>
      </c>
      <c r="G154" s="81">
        <v>9</v>
      </c>
      <c r="H154" s="81">
        <v>7</v>
      </c>
      <c r="I154" s="81">
        <v>7</v>
      </c>
      <c r="J154" s="81">
        <v>6</v>
      </c>
      <c r="K154" s="81">
        <v>8</v>
      </c>
      <c r="L154" s="81">
        <v>8</v>
      </c>
      <c r="M154" s="81">
        <v>8</v>
      </c>
      <c r="N154" s="81">
        <v>7</v>
      </c>
      <c r="O154" s="81">
        <v>7</v>
      </c>
      <c r="P154" s="81">
        <v>7</v>
      </c>
      <c r="Q154" s="83">
        <f t="shared" si="2"/>
        <v>7.3076923076923075</v>
      </c>
      <c r="R154" s="82" t="s">
        <v>61</v>
      </c>
      <c r="S154" s="81">
        <v>1</v>
      </c>
    </row>
    <row r="155" spans="1:19" x14ac:dyDescent="0.25">
      <c r="A155" s="81">
        <v>32</v>
      </c>
      <c r="B155" s="81" t="s">
        <v>9</v>
      </c>
      <c r="C155" s="81" t="s">
        <v>16</v>
      </c>
      <c r="D155" s="81">
        <v>8</v>
      </c>
      <c r="E155" s="81">
        <v>8</v>
      </c>
      <c r="F155" s="81">
        <v>6</v>
      </c>
      <c r="G155" s="81">
        <v>7</v>
      </c>
      <c r="H155" s="81">
        <v>6</v>
      </c>
      <c r="I155" s="81">
        <v>6</v>
      </c>
      <c r="J155" s="81">
        <v>6</v>
      </c>
      <c r="K155" s="81">
        <v>7</v>
      </c>
      <c r="L155" s="81">
        <v>7</v>
      </c>
      <c r="M155" s="81">
        <v>6</v>
      </c>
      <c r="N155" s="81">
        <v>6</v>
      </c>
      <c r="O155" s="81">
        <v>6</v>
      </c>
      <c r="P155" s="81">
        <v>7</v>
      </c>
      <c r="Q155" s="83">
        <f t="shared" si="2"/>
        <v>6.615384615384615</v>
      </c>
      <c r="R155" s="82" t="s">
        <v>61</v>
      </c>
      <c r="S155" s="81">
        <v>1</v>
      </c>
    </row>
    <row r="156" spans="1:19" x14ac:dyDescent="0.25">
      <c r="A156" s="81">
        <v>33</v>
      </c>
      <c r="B156" s="81" t="s">
        <v>9</v>
      </c>
      <c r="C156" s="81" t="s">
        <v>16</v>
      </c>
      <c r="D156" s="81">
        <v>7</v>
      </c>
      <c r="E156" s="81">
        <v>8</v>
      </c>
      <c r="F156" s="81">
        <v>6</v>
      </c>
      <c r="G156" s="81">
        <v>8</v>
      </c>
      <c r="H156" s="81">
        <v>7</v>
      </c>
      <c r="I156" s="81">
        <v>9</v>
      </c>
      <c r="J156" s="81">
        <v>7</v>
      </c>
      <c r="K156" s="81">
        <v>6</v>
      </c>
      <c r="L156" s="81">
        <v>7</v>
      </c>
      <c r="M156" s="81">
        <v>9</v>
      </c>
      <c r="N156" s="81">
        <v>8</v>
      </c>
      <c r="O156" s="81">
        <v>7</v>
      </c>
      <c r="P156" s="81">
        <v>10</v>
      </c>
      <c r="Q156" s="83">
        <f t="shared" si="2"/>
        <v>7.615384615384615</v>
      </c>
      <c r="R156" s="82" t="s">
        <v>61</v>
      </c>
      <c r="S156" s="81">
        <v>1</v>
      </c>
    </row>
    <row r="157" spans="1:19" x14ac:dyDescent="0.25">
      <c r="A157" s="81">
        <v>34</v>
      </c>
      <c r="B157" s="81" t="s">
        <v>9</v>
      </c>
      <c r="C157" s="81" t="s">
        <v>16</v>
      </c>
      <c r="D157" s="81">
        <v>6</v>
      </c>
      <c r="E157" s="81">
        <v>7</v>
      </c>
      <c r="F157" s="81">
        <v>6</v>
      </c>
      <c r="G157" s="81">
        <v>10</v>
      </c>
      <c r="H157" s="81">
        <v>7</v>
      </c>
      <c r="I157" s="81">
        <v>7</v>
      </c>
      <c r="J157" s="81">
        <v>8</v>
      </c>
      <c r="K157" s="81">
        <v>6</v>
      </c>
      <c r="L157" s="81">
        <v>10</v>
      </c>
      <c r="M157" s="81">
        <v>8</v>
      </c>
      <c r="N157" s="81">
        <v>7</v>
      </c>
      <c r="O157" s="81">
        <v>6</v>
      </c>
      <c r="P157" s="81">
        <v>9</v>
      </c>
      <c r="Q157" s="83">
        <f t="shared" si="2"/>
        <v>7.4615384615384617</v>
      </c>
      <c r="R157" s="82" t="s">
        <v>61</v>
      </c>
      <c r="S157" s="81">
        <v>1</v>
      </c>
    </row>
    <row r="158" spans="1:19" x14ac:dyDescent="0.25">
      <c r="A158" s="81">
        <v>35</v>
      </c>
      <c r="B158" s="81" t="s">
        <v>9</v>
      </c>
      <c r="C158" s="81" t="s">
        <v>16</v>
      </c>
      <c r="D158" s="81">
        <v>6</v>
      </c>
      <c r="E158" s="81">
        <v>6</v>
      </c>
      <c r="F158" s="81">
        <v>6</v>
      </c>
      <c r="G158" s="81">
        <v>9</v>
      </c>
      <c r="H158" s="81">
        <v>7</v>
      </c>
      <c r="I158" s="81">
        <v>7</v>
      </c>
      <c r="J158" s="81">
        <v>7</v>
      </c>
      <c r="K158" s="81">
        <v>7</v>
      </c>
      <c r="L158" s="81">
        <v>7</v>
      </c>
      <c r="M158" s="81">
        <v>8</v>
      </c>
      <c r="N158" s="81">
        <v>7</v>
      </c>
      <c r="O158" s="81">
        <v>6</v>
      </c>
      <c r="P158" s="81">
        <v>7</v>
      </c>
      <c r="Q158" s="83">
        <f t="shared" si="2"/>
        <v>6.9230769230769234</v>
      </c>
      <c r="R158" s="82" t="s">
        <v>61</v>
      </c>
      <c r="S158" s="81">
        <v>1</v>
      </c>
    </row>
    <row r="159" spans="1:19" x14ac:dyDescent="0.25">
      <c r="A159" s="81">
        <v>2</v>
      </c>
      <c r="B159" s="81" t="s">
        <v>10</v>
      </c>
      <c r="C159" s="81" t="s">
        <v>16</v>
      </c>
      <c r="D159" s="81">
        <v>8</v>
      </c>
      <c r="E159" s="81">
        <v>6</v>
      </c>
      <c r="F159" s="81">
        <v>6</v>
      </c>
      <c r="G159" s="81">
        <v>8</v>
      </c>
      <c r="H159" s="81">
        <v>6</v>
      </c>
      <c r="I159" s="81">
        <v>7</v>
      </c>
      <c r="J159" s="81">
        <v>7</v>
      </c>
      <c r="K159" s="81">
        <v>7</v>
      </c>
      <c r="L159" s="81">
        <v>8</v>
      </c>
      <c r="M159" s="81">
        <v>6</v>
      </c>
      <c r="N159" s="81">
        <v>6</v>
      </c>
      <c r="O159" s="81">
        <v>6</v>
      </c>
      <c r="P159" s="81">
        <v>8</v>
      </c>
      <c r="Q159" s="83">
        <f t="shared" si="2"/>
        <v>6.8461538461538458</v>
      </c>
      <c r="R159" s="82" t="s">
        <v>61</v>
      </c>
      <c r="S159" s="81">
        <v>1</v>
      </c>
    </row>
    <row r="160" spans="1:19" x14ac:dyDescent="0.25">
      <c r="A160" s="81">
        <v>3</v>
      </c>
      <c r="B160" s="81" t="s">
        <v>10</v>
      </c>
      <c r="C160" s="81" t="s">
        <v>16</v>
      </c>
      <c r="D160" s="81">
        <v>8</v>
      </c>
      <c r="E160" s="81">
        <v>6</v>
      </c>
      <c r="F160" s="81">
        <v>6</v>
      </c>
      <c r="G160" s="81">
        <v>9</v>
      </c>
      <c r="H160" s="81">
        <v>6</v>
      </c>
      <c r="I160" s="81">
        <v>6</v>
      </c>
      <c r="J160" s="81">
        <v>7</v>
      </c>
      <c r="K160" s="81">
        <v>8</v>
      </c>
      <c r="L160" s="81">
        <v>7</v>
      </c>
      <c r="M160" s="81">
        <v>7</v>
      </c>
      <c r="N160" s="81">
        <v>6</v>
      </c>
      <c r="O160" s="81">
        <v>6</v>
      </c>
      <c r="P160" s="81">
        <v>8</v>
      </c>
      <c r="Q160" s="83">
        <f t="shared" si="2"/>
        <v>6.9230769230769234</v>
      </c>
      <c r="R160" s="82" t="s">
        <v>61</v>
      </c>
      <c r="S160" s="81">
        <v>1</v>
      </c>
    </row>
    <row r="161" spans="1:19" x14ac:dyDescent="0.25">
      <c r="A161" s="81">
        <v>4</v>
      </c>
      <c r="B161" s="81" t="s">
        <v>10</v>
      </c>
      <c r="C161" s="81" t="s">
        <v>16</v>
      </c>
      <c r="D161" s="81">
        <v>6</v>
      </c>
      <c r="E161" s="81">
        <v>8</v>
      </c>
      <c r="F161" s="81">
        <v>6</v>
      </c>
      <c r="G161" s="81">
        <v>8</v>
      </c>
      <c r="H161" s="81">
        <v>6</v>
      </c>
      <c r="I161" s="81">
        <v>6</v>
      </c>
      <c r="J161" s="81">
        <v>7</v>
      </c>
      <c r="K161" s="81">
        <v>6</v>
      </c>
      <c r="L161" s="81">
        <v>7</v>
      </c>
      <c r="M161" s="81">
        <v>6</v>
      </c>
      <c r="N161" s="81">
        <v>6</v>
      </c>
      <c r="O161" s="81">
        <v>7</v>
      </c>
      <c r="P161" s="81">
        <v>9</v>
      </c>
      <c r="Q161" s="83">
        <f t="shared" si="2"/>
        <v>6.7692307692307692</v>
      </c>
      <c r="R161" s="82" t="s">
        <v>61</v>
      </c>
      <c r="S161" s="81">
        <v>1</v>
      </c>
    </row>
    <row r="162" spans="1:19" x14ac:dyDescent="0.25">
      <c r="A162" s="81">
        <v>5</v>
      </c>
      <c r="B162" s="81" t="s">
        <v>10</v>
      </c>
      <c r="C162" s="81" t="s">
        <v>16</v>
      </c>
      <c r="D162" s="81">
        <v>7</v>
      </c>
      <c r="E162" s="81">
        <v>6</v>
      </c>
      <c r="F162" s="81">
        <v>6</v>
      </c>
      <c r="G162" s="81">
        <v>7</v>
      </c>
      <c r="H162" s="81">
        <v>6</v>
      </c>
      <c r="I162" s="81">
        <v>6</v>
      </c>
      <c r="J162" s="81">
        <v>6</v>
      </c>
      <c r="K162" s="81">
        <v>6</v>
      </c>
      <c r="L162" s="81">
        <v>6</v>
      </c>
      <c r="M162" s="81">
        <v>6</v>
      </c>
      <c r="N162" s="81">
        <v>6</v>
      </c>
      <c r="O162" s="81">
        <v>6</v>
      </c>
      <c r="P162" s="81">
        <v>8</v>
      </c>
      <c r="Q162" s="83">
        <f t="shared" si="2"/>
        <v>6.3076923076923075</v>
      </c>
      <c r="R162" s="82" t="s">
        <v>61</v>
      </c>
      <c r="S162" s="81">
        <v>1</v>
      </c>
    </row>
    <row r="163" spans="1:19" x14ac:dyDescent="0.25">
      <c r="A163" s="81">
        <v>7</v>
      </c>
      <c r="B163" s="81" t="s">
        <v>10</v>
      </c>
      <c r="C163" s="81" t="s">
        <v>16</v>
      </c>
      <c r="D163" s="81">
        <v>7</v>
      </c>
      <c r="E163" s="81">
        <v>8</v>
      </c>
      <c r="F163" s="81">
        <v>6</v>
      </c>
      <c r="G163" s="81">
        <v>8</v>
      </c>
      <c r="H163" s="81">
        <v>6</v>
      </c>
      <c r="I163" s="81">
        <v>8</v>
      </c>
      <c r="J163" s="81">
        <v>9</v>
      </c>
      <c r="K163" s="81">
        <v>8</v>
      </c>
      <c r="L163" s="81">
        <v>8</v>
      </c>
      <c r="M163" s="81">
        <v>7</v>
      </c>
      <c r="N163" s="81">
        <v>6</v>
      </c>
      <c r="O163" s="81">
        <v>7</v>
      </c>
      <c r="P163" s="81">
        <v>9</v>
      </c>
      <c r="Q163" s="83">
        <f t="shared" si="2"/>
        <v>7.4615384615384617</v>
      </c>
      <c r="R163" s="82" t="s">
        <v>61</v>
      </c>
      <c r="S163" s="81">
        <v>1</v>
      </c>
    </row>
    <row r="164" spans="1:19" x14ac:dyDescent="0.25">
      <c r="A164" s="81">
        <v>8</v>
      </c>
      <c r="B164" s="81" t="s">
        <v>10</v>
      </c>
      <c r="C164" s="81" t="s">
        <v>16</v>
      </c>
      <c r="D164" s="81">
        <v>7</v>
      </c>
      <c r="E164" s="81">
        <v>7</v>
      </c>
      <c r="F164" s="81">
        <v>6</v>
      </c>
      <c r="G164" s="81">
        <v>9</v>
      </c>
      <c r="H164" s="81">
        <v>6</v>
      </c>
      <c r="I164" s="81">
        <v>6</v>
      </c>
      <c r="J164" s="81">
        <v>6</v>
      </c>
      <c r="K164" s="81">
        <v>7</v>
      </c>
      <c r="L164" s="81">
        <v>6</v>
      </c>
      <c r="M164" s="81">
        <v>6</v>
      </c>
      <c r="N164" s="81">
        <v>7</v>
      </c>
      <c r="O164" s="81">
        <v>6</v>
      </c>
      <c r="P164" s="81">
        <v>9</v>
      </c>
      <c r="Q164" s="83">
        <f t="shared" si="2"/>
        <v>6.7692307692307692</v>
      </c>
      <c r="R164" s="82" t="s">
        <v>61</v>
      </c>
      <c r="S164" s="81">
        <v>1</v>
      </c>
    </row>
    <row r="165" spans="1:19" x14ac:dyDescent="0.25">
      <c r="A165" s="81">
        <v>9</v>
      </c>
      <c r="B165" s="81" t="s">
        <v>10</v>
      </c>
      <c r="C165" s="81" t="s">
        <v>16</v>
      </c>
      <c r="D165" s="81">
        <v>9</v>
      </c>
      <c r="E165" s="81">
        <v>7</v>
      </c>
      <c r="F165" s="81">
        <v>6</v>
      </c>
      <c r="G165" s="81">
        <v>9</v>
      </c>
      <c r="H165" s="81">
        <v>6</v>
      </c>
      <c r="I165" s="81">
        <v>7</v>
      </c>
      <c r="J165" s="81">
        <v>7</v>
      </c>
      <c r="K165" s="81">
        <v>8</v>
      </c>
      <c r="L165" s="81">
        <v>7</v>
      </c>
      <c r="M165" s="81">
        <v>6</v>
      </c>
      <c r="N165" s="81">
        <v>6</v>
      </c>
      <c r="O165" s="81">
        <v>7</v>
      </c>
      <c r="P165" s="81">
        <v>7</v>
      </c>
      <c r="Q165" s="83">
        <f t="shared" si="2"/>
        <v>7.0769230769230766</v>
      </c>
      <c r="R165" s="82" t="s">
        <v>61</v>
      </c>
      <c r="S165" s="81">
        <v>1</v>
      </c>
    </row>
    <row r="166" spans="1:19" x14ac:dyDescent="0.25">
      <c r="A166" s="81">
        <v>10</v>
      </c>
      <c r="B166" s="81" t="s">
        <v>10</v>
      </c>
      <c r="C166" s="81" t="s">
        <v>16</v>
      </c>
      <c r="D166" s="81">
        <v>10</v>
      </c>
      <c r="E166" s="81">
        <v>9</v>
      </c>
      <c r="F166" s="81">
        <v>6</v>
      </c>
      <c r="G166" s="81">
        <v>9</v>
      </c>
      <c r="H166" s="81">
        <v>7</v>
      </c>
      <c r="I166" s="81">
        <v>7</v>
      </c>
      <c r="J166" s="81">
        <v>7</v>
      </c>
      <c r="K166" s="81">
        <v>8</v>
      </c>
      <c r="L166" s="81">
        <v>8</v>
      </c>
      <c r="M166" s="81">
        <v>8</v>
      </c>
      <c r="N166" s="81">
        <v>8</v>
      </c>
      <c r="O166" s="81">
        <v>8</v>
      </c>
      <c r="P166" s="81">
        <v>9</v>
      </c>
      <c r="Q166" s="83">
        <f t="shared" si="2"/>
        <v>8</v>
      </c>
      <c r="R166" s="82" t="s">
        <v>61</v>
      </c>
      <c r="S166" s="81">
        <v>1</v>
      </c>
    </row>
    <row r="167" spans="1:19" x14ac:dyDescent="0.25">
      <c r="A167" s="81">
        <v>12</v>
      </c>
      <c r="B167" s="81" t="s">
        <v>10</v>
      </c>
      <c r="C167" s="81" t="s">
        <v>16</v>
      </c>
      <c r="D167" s="81">
        <v>8</v>
      </c>
      <c r="E167" s="81">
        <v>6</v>
      </c>
      <c r="F167" s="81">
        <v>6</v>
      </c>
      <c r="G167" s="81">
        <v>7</v>
      </c>
      <c r="H167" s="81">
        <v>7</v>
      </c>
      <c r="I167" s="81">
        <v>3</v>
      </c>
      <c r="J167" s="81">
        <v>7</v>
      </c>
      <c r="K167" s="81">
        <v>6</v>
      </c>
      <c r="L167" s="81">
        <v>8</v>
      </c>
      <c r="M167" s="81">
        <v>8</v>
      </c>
      <c r="N167" s="81">
        <v>6</v>
      </c>
      <c r="O167" s="81">
        <v>7</v>
      </c>
      <c r="P167" s="81">
        <v>7</v>
      </c>
      <c r="Q167" s="83">
        <f t="shared" si="2"/>
        <v>6.615384615384615</v>
      </c>
      <c r="R167" s="82" t="s">
        <v>61</v>
      </c>
      <c r="S167" s="81">
        <v>1</v>
      </c>
    </row>
    <row r="168" spans="1:19" x14ac:dyDescent="0.25">
      <c r="A168" s="81">
        <v>13</v>
      </c>
      <c r="B168" s="81" t="s">
        <v>10</v>
      </c>
      <c r="C168" s="81" t="s">
        <v>16</v>
      </c>
      <c r="D168" s="81">
        <v>6</v>
      </c>
      <c r="E168" s="81">
        <v>6</v>
      </c>
      <c r="F168" s="81">
        <v>6</v>
      </c>
      <c r="G168" s="81">
        <v>7</v>
      </c>
      <c r="H168" s="81">
        <v>6</v>
      </c>
      <c r="I168" s="81">
        <v>6</v>
      </c>
      <c r="J168" s="81">
        <v>6</v>
      </c>
      <c r="K168" s="81">
        <v>7</v>
      </c>
      <c r="L168" s="81">
        <v>6</v>
      </c>
      <c r="M168" s="81">
        <v>6</v>
      </c>
      <c r="N168" s="81">
        <v>6</v>
      </c>
      <c r="O168" s="81">
        <v>6</v>
      </c>
      <c r="P168" s="81">
        <v>7</v>
      </c>
      <c r="Q168" s="83">
        <f t="shared" si="2"/>
        <v>6.2307692307692308</v>
      </c>
      <c r="R168" s="82" t="s">
        <v>61</v>
      </c>
      <c r="S168" s="81">
        <v>1</v>
      </c>
    </row>
    <row r="169" spans="1:19" x14ac:dyDescent="0.25">
      <c r="A169" s="81">
        <v>19</v>
      </c>
      <c r="B169" s="81" t="s">
        <v>10</v>
      </c>
      <c r="C169" s="81" t="s">
        <v>16</v>
      </c>
      <c r="D169" s="81">
        <v>10</v>
      </c>
      <c r="E169" s="81">
        <v>7</v>
      </c>
      <c r="F169" s="81">
        <v>6</v>
      </c>
      <c r="G169" s="81">
        <v>8</v>
      </c>
      <c r="H169" s="81">
        <v>6</v>
      </c>
      <c r="I169" s="81">
        <v>7</v>
      </c>
      <c r="J169" s="81">
        <v>8</v>
      </c>
      <c r="K169" s="81">
        <v>8</v>
      </c>
      <c r="L169" s="81">
        <v>8</v>
      </c>
      <c r="M169" s="81">
        <v>7</v>
      </c>
      <c r="N169" s="81">
        <v>8</v>
      </c>
      <c r="O169" s="81">
        <v>7</v>
      </c>
      <c r="P169" s="81">
        <v>9</v>
      </c>
      <c r="Q169" s="83">
        <f t="shared" si="2"/>
        <v>7.615384615384615</v>
      </c>
      <c r="R169" s="82" t="s">
        <v>61</v>
      </c>
      <c r="S169" s="81">
        <v>1</v>
      </c>
    </row>
    <row r="170" spans="1:19" x14ac:dyDescent="0.25">
      <c r="A170" s="81">
        <v>22</v>
      </c>
      <c r="B170" s="81" t="s">
        <v>10</v>
      </c>
      <c r="C170" s="81" t="s">
        <v>16</v>
      </c>
      <c r="D170" s="81">
        <v>7</v>
      </c>
      <c r="E170" s="81">
        <v>6</v>
      </c>
      <c r="F170" s="81">
        <v>6</v>
      </c>
      <c r="G170" s="81">
        <v>8</v>
      </c>
      <c r="H170" s="81">
        <v>7</v>
      </c>
      <c r="I170" s="81">
        <v>6</v>
      </c>
      <c r="J170" s="81">
        <v>7</v>
      </c>
      <c r="K170" s="81">
        <v>6</v>
      </c>
      <c r="L170" s="81">
        <v>1</v>
      </c>
      <c r="M170" s="81">
        <v>8</v>
      </c>
      <c r="N170" s="81">
        <v>6</v>
      </c>
      <c r="O170" s="81">
        <v>6</v>
      </c>
      <c r="P170" s="81">
        <v>8</v>
      </c>
      <c r="Q170" s="83">
        <f t="shared" si="2"/>
        <v>6.3076923076923075</v>
      </c>
      <c r="R170" s="82" t="s">
        <v>61</v>
      </c>
      <c r="S170" s="81">
        <v>1</v>
      </c>
    </row>
    <row r="171" spans="1:19" x14ac:dyDescent="0.25">
      <c r="A171" s="81">
        <v>26</v>
      </c>
      <c r="B171" s="81" t="s">
        <v>10</v>
      </c>
      <c r="C171" s="81" t="s">
        <v>16</v>
      </c>
      <c r="D171" s="81">
        <v>9</v>
      </c>
      <c r="E171" s="81">
        <v>6</v>
      </c>
      <c r="F171" s="81">
        <v>6</v>
      </c>
      <c r="G171" s="81">
        <v>7</v>
      </c>
      <c r="H171" s="81">
        <v>6</v>
      </c>
      <c r="I171" s="81">
        <v>6</v>
      </c>
      <c r="J171" s="81">
        <v>7</v>
      </c>
      <c r="K171" s="81">
        <v>6</v>
      </c>
      <c r="L171" s="81">
        <v>7</v>
      </c>
      <c r="M171" s="81">
        <v>6</v>
      </c>
      <c r="N171" s="81">
        <v>7</v>
      </c>
      <c r="O171" s="81">
        <v>8</v>
      </c>
      <c r="P171" s="81">
        <v>7</v>
      </c>
      <c r="Q171" s="83">
        <f t="shared" si="2"/>
        <v>6.7692307692307692</v>
      </c>
      <c r="R171" s="82" t="s">
        <v>61</v>
      </c>
      <c r="S171" s="81">
        <v>1</v>
      </c>
    </row>
    <row r="172" spans="1:19" x14ac:dyDescent="0.25">
      <c r="A172" s="81">
        <v>27</v>
      </c>
      <c r="B172" s="81" t="s">
        <v>10</v>
      </c>
      <c r="C172" s="81" t="s">
        <v>16</v>
      </c>
      <c r="D172" s="81">
        <v>9</v>
      </c>
      <c r="E172" s="81">
        <v>6</v>
      </c>
      <c r="F172" s="81">
        <v>6</v>
      </c>
      <c r="G172" s="81">
        <v>8</v>
      </c>
      <c r="H172" s="81">
        <v>6</v>
      </c>
      <c r="I172" s="81">
        <v>7</v>
      </c>
      <c r="J172" s="81">
        <v>6</v>
      </c>
      <c r="K172" s="81">
        <v>7</v>
      </c>
      <c r="L172" s="81">
        <v>8</v>
      </c>
      <c r="M172" s="81">
        <v>7</v>
      </c>
      <c r="N172" s="81">
        <v>7</v>
      </c>
      <c r="O172" s="81">
        <v>6</v>
      </c>
      <c r="P172" s="81">
        <v>8</v>
      </c>
      <c r="Q172" s="83">
        <f t="shared" si="2"/>
        <v>7</v>
      </c>
      <c r="R172" s="82" t="s">
        <v>61</v>
      </c>
      <c r="S172" s="81">
        <v>1</v>
      </c>
    </row>
    <row r="173" spans="1:19" x14ac:dyDescent="0.25">
      <c r="A173" s="81">
        <v>33</v>
      </c>
      <c r="B173" s="81" t="s">
        <v>10</v>
      </c>
      <c r="C173" s="81" t="s">
        <v>16</v>
      </c>
      <c r="D173" s="81">
        <v>6</v>
      </c>
      <c r="E173" s="81">
        <v>6</v>
      </c>
      <c r="F173" s="81">
        <v>6</v>
      </c>
      <c r="G173" s="81">
        <v>8</v>
      </c>
      <c r="H173" s="81">
        <v>6</v>
      </c>
      <c r="I173" s="81">
        <v>6</v>
      </c>
      <c r="J173" s="81">
        <v>6</v>
      </c>
      <c r="K173" s="81">
        <v>7</v>
      </c>
      <c r="L173" s="81">
        <v>6</v>
      </c>
      <c r="M173" s="81">
        <v>6</v>
      </c>
      <c r="N173" s="81">
        <v>6</v>
      </c>
      <c r="O173" s="81">
        <v>6</v>
      </c>
      <c r="P173" s="81">
        <v>7</v>
      </c>
      <c r="Q173" s="83">
        <f t="shared" si="2"/>
        <v>6.3076923076923075</v>
      </c>
      <c r="R173" s="82" t="s">
        <v>61</v>
      </c>
      <c r="S173" s="81">
        <v>1</v>
      </c>
    </row>
    <row r="174" spans="1:19" x14ac:dyDescent="0.25">
      <c r="A174" s="81">
        <v>34</v>
      </c>
      <c r="B174" s="81" t="s">
        <v>10</v>
      </c>
      <c r="C174" s="81" t="s">
        <v>16</v>
      </c>
      <c r="D174" s="81">
        <v>7</v>
      </c>
      <c r="E174" s="81">
        <v>6</v>
      </c>
      <c r="F174" s="81">
        <v>6</v>
      </c>
      <c r="G174" s="81">
        <v>8</v>
      </c>
      <c r="H174" s="81">
        <v>6</v>
      </c>
      <c r="I174" s="81">
        <v>6</v>
      </c>
      <c r="J174" s="81">
        <v>7</v>
      </c>
      <c r="K174" s="81">
        <v>7</v>
      </c>
      <c r="L174" s="81">
        <v>7</v>
      </c>
      <c r="M174" s="81">
        <v>6</v>
      </c>
      <c r="N174" s="81">
        <v>6</v>
      </c>
      <c r="O174" s="81">
        <v>6</v>
      </c>
      <c r="P174" s="81">
        <v>9</v>
      </c>
      <c r="Q174" s="83">
        <f t="shared" si="2"/>
        <v>6.6923076923076925</v>
      </c>
      <c r="R174" s="82" t="s">
        <v>61</v>
      </c>
      <c r="S174" s="81">
        <v>1</v>
      </c>
    </row>
    <row r="175" spans="1:19" x14ac:dyDescent="0.25">
      <c r="A175" s="81">
        <v>37</v>
      </c>
      <c r="B175" s="81" t="s">
        <v>10</v>
      </c>
      <c r="C175" s="81" t="s">
        <v>16</v>
      </c>
      <c r="D175" s="81">
        <v>7</v>
      </c>
      <c r="E175" s="81">
        <v>6</v>
      </c>
      <c r="F175" s="81">
        <v>6</v>
      </c>
      <c r="G175" s="81">
        <v>8</v>
      </c>
      <c r="H175" s="81">
        <v>6</v>
      </c>
      <c r="I175" s="81">
        <v>6</v>
      </c>
      <c r="J175" s="81">
        <v>6</v>
      </c>
      <c r="K175" s="81">
        <v>6</v>
      </c>
      <c r="L175" s="81">
        <v>6</v>
      </c>
      <c r="M175" s="81">
        <v>6</v>
      </c>
      <c r="N175" s="81">
        <v>6</v>
      </c>
      <c r="O175" s="81">
        <v>6</v>
      </c>
      <c r="P175" s="81">
        <v>6</v>
      </c>
      <c r="Q175" s="83">
        <f t="shared" si="2"/>
        <v>6.2307692307692308</v>
      </c>
      <c r="R175" s="82" t="s">
        <v>61</v>
      </c>
      <c r="S175" s="81">
        <v>1</v>
      </c>
    </row>
    <row r="176" spans="1:19" x14ac:dyDescent="0.25">
      <c r="A176" s="81">
        <v>38</v>
      </c>
      <c r="B176" s="81" t="s">
        <v>10</v>
      </c>
      <c r="C176" s="81" t="s">
        <v>16</v>
      </c>
      <c r="D176" s="81">
        <v>9</v>
      </c>
      <c r="E176" s="81">
        <v>6</v>
      </c>
      <c r="F176" s="81">
        <v>6</v>
      </c>
      <c r="G176" s="81">
        <v>8</v>
      </c>
      <c r="H176" s="81">
        <v>6</v>
      </c>
      <c r="I176" s="81">
        <v>6</v>
      </c>
      <c r="J176" s="81">
        <v>7</v>
      </c>
      <c r="K176" s="81">
        <v>6</v>
      </c>
      <c r="L176" s="81">
        <v>10</v>
      </c>
      <c r="M176" s="81">
        <v>7</v>
      </c>
      <c r="N176" s="81">
        <v>6</v>
      </c>
      <c r="O176" s="81">
        <v>6</v>
      </c>
      <c r="P176" s="81">
        <v>7</v>
      </c>
      <c r="Q176" s="83">
        <f t="shared" si="2"/>
        <v>6.9230769230769234</v>
      </c>
      <c r="R176" s="82" t="s">
        <v>61</v>
      </c>
      <c r="S176" s="81">
        <v>1</v>
      </c>
    </row>
    <row r="177" spans="1:19" x14ac:dyDescent="0.25">
      <c r="A177" s="81">
        <v>40</v>
      </c>
      <c r="B177" s="81" t="s">
        <v>10</v>
      </c>
      <c r="C177" s="81" t="s">
        <v>16</v>
      </c>
      <c r="D177" s="81">
        <v>9</v>
      </c>
      <c r="E177" s="81">
        <v>5</v>
      </c>
      <c r="F177" s="81">
        <v>6</v>
      </c>
      <c r="G177" s="81">
        <v>8</v>
      </c>
      <c r="H177" s="81">
        <v>6</v>
      </c>
      <c r="I177" s="81">
        <v>7</v>
      </c>
      <c r="J177" s="81">
        <v>7</v>
      </c>
      <c r="K177" s="81">
        <v>8</v>
      </c>
      <c r="L177" s="81">
        <v>10</v>
      </c>
      <c r="M177" s="81">
        <v>6</v>
      </c>
      <c r="N177" s="81">
        <v>7</v>
      </c>
      <c r="O177" s="81">
        <v>8</v>
      </c>
      <c r="P177" s="81">
        <v>8</v>
      </c>
      <c r="Q177" s="83">
        <f t="shared" si="2"/>
        <v>7.3076923076923075</v>
      </c>
      <c r="R177" s="82" t="s">
        <v>61</v>
      </c>
      <c r="S177" s="81">
        <v>1</v>
      </c>
    </row>
    <row r="178" spans="1:19" x14ac:dyDescent="0.25">
      <c r="A178" s="81">
        <v>2</v>
      </c>
      <c r="B178" s="81" t="s">
        <v>11</v>
      </c>
      <c r="C178" s="81" t="s">
        <v>16</v>
      </c>
      <c r="D178" s="81">
        <v>7</v>
      </c>
      <c r="E178" s="81">
        <v>6</v>
      </c>
      <c r="F178" s="81">
        <v>6</v>
      </c>
      <c r="G178" s="81">
        <v>8</v>
      </c>
      <c r="H178" s="81">
        <v>6</v>
      </c>
      <c r="I178" s="81">
        <v>7</v>
      </c>
      <c r="J178" s="81">
        <v>6</v>
      </c>
      <c r="K178" s="81">
        <v>6</v>
      </c>
      <c r="L178" s="81">
        <v>9</v>
      </c>
      <c r="M178" s="81">
        <v>6</v>
      </c>
      <c r="N178" s="81">
        <v>6</v>
      </c>
      <c r="O178" s="81">
        <v>6</v>
      </c>
      <c r="P178" s="81">
        <v>8</v>
      </c>
      <c r="Q178" s="83">
        <f t="shared" si="2"/>
        <v>6.6923076923076925</v>
      </c>
      <c r="R178" s="82" t="s">
        <v>61</v>
      </c>
      <c r="S178" s="81">
        <v>1</v>
      </c>
    </row>
    <row r="179" spans="1:19" x14ac:dyDescent="0.25">
      <c r="A179" s="81">
        <v>3</v>
      </c>
      <c r="B179" s="81" t="s">
        <v>11</v>
      </c>
      <c r="C179" s="81" t="s">
        <v>16</v>
      </c>
      <c r="D179" s="81">
        <v>7</v>
      </c>
      <c r="E179" s="81">
        <v>6</v>
      </c>
      <c r="F179" s="81">
        <v>6</v>
      </c>
      <c r="G179" s="81">
        <v>8</v>
      </c>
      <c r="H179" s="81">
        <v>6</v>
      </c>
      <c r="I179" s="81">
        <v>6</v>
      </c>
      <c r="J179" s="81">
        <v>7</v>
      </c>
      <c r="K179" s="81">
        <v>6</v>
      </c>
      <c r="L179" s="81">
        <v>6</v>
      </c>
      <c r="M179" s="81">
        <v>8</v>
      </c>
      <c r="N179" s="81">
        <v>6</v>
      </c>
      <c r="O179" s="81">
        <v>6</v>
      </c>
      <c r="P179" s="81">
        <v>6</v>
      </c>
      <c r="Q179" s="83">
        <f t="shared" si="2"/>
        <v>6.4615384615384617</v>
      </c>
      <c r="R179" s="82" t="s">
        <v>61</v>
      </c>
      <c r="S179" s="81">
        <v>1</v>
      </c>
    </row>
    <row r="180" spans="1:19" x14ac:dyDescent="0.25">
      <c r="A180" s="81">
        <v>4</v>
      </c>
      <c r="B180" s="81" t="s">
        <v>11</v>
      </c>
      <c r="C180" s="81" t="s">
        <v>16</v>
      </c>
      <c r="D180" s="81">
        <v>9</v>
      </c>
      <c r="E180" s="81">
        <v>6</v>
      </c>
      <c r="F180" s="81">
        <v>6</v>
      </c>
      <c r="G180" s="81">
        <v>8</v>
      </c>
      <c r="H180" s="81">
        <v>7</v>
      </c>
      <c r="I180" s="81">
        <v>6</v>
      </c>
      <c r="J180" s="81">
        <v>7</v>
      </c>
      <c r="K180" s="81">
        <v>7</v>
      </c>
      <c r="L180" s="81">
        <v>7</v>
      </c>
      <c r="M180" s="81">
        <v>7</v>
      </c>
      <c r="N180" s="81">
        <v>6</v>
      </c>
      <c r="O180" s="81">
        <v>7</v>
      </c>
      <c r="P180" s="81">
        <v>7</v>
      </c>
      <c r="Q180" s="83">
        <f t="shared" si="2"/>
        <v>6.9230769230769234</v>
      </c>
      <c r="R180" s="82" t="s">
        <v>61</v>
      </c>
      <c r="S180" s="81">
        <v>1</v>
      </c>
    </row>
    <row r="181" spans="1:19" x14ac:dyDescent="0.25">
      <c r="A181" s="81">
        <v>5</v>
      </c>
      <c r="B181" s="81" t="s">
        <v>11</v>
      </c>
      <c r="C181" s="81" t="s">
        <v>16</v>
      </c>
      <c r="D181" s="81">
        <v>7</v>
      </c>
      <c r="E181" s="81">
        <v>6</v>
      </c>
      <c r="F181" s="81">
        <v>6</v>
      </c>
      <c r="G181" s="81">
        <v>8</v>
      </c>
      <c r="H181" s="81">
        <v>7</v>
      </c>
      <c r="I181" s="81">
        <v>6</v>
      </c>
      <c r="J181" s="81">
        <v>7</v>
      </c>
      <c r="K181" s="81">
        <v>7</v>
      </c>
      <c r="L181" s="81">
        <v>6</v>
      </c>
      <c r="M181" s="81">
        <v>8</v>
      </c>
      <c r="N181" s="81">
        <v>6</v>
      </c>
      <c r="O181" s="81">
        <v>6</v>
      </c>
      <c r="P181" s="81">
        <v>6</v>
      </c>
      <c r="Q181" s="83">
        <f t="shared" si="2"/>
        <v>6.615384615384615</v>
      </c>
      <c r="R181" s="82" t="s">
        <v>61</v>
      </c>
      <c r="S181" s="81">
        <v>1</v>
      </c>
    </row>
    <row r="182" spans="1:19" x14ac:dyDescent="0.25">
      <c r="A182" s="81">
        <v>7</v>
      </c>
      <c r="B182" s="81" t="s">
        <v>11</v>
      </c>
      <c r="C182" s="81" t="s">
        <v>16</v>
      </c>
      <c r="D182" s="81">
        <v>10</v>
      </c>
      <c r="E182" s="81">
        <v>7</v>
      </c>
      <c r="F182" s="81">
        <v>6</v>
      </c>
      <c r="G182" s="81">
        <v>8</v>
      </c>
      <c r="H182" s="81">
        <v>6</v>
      </c>
      <c r="I182" s="81">
        <v>6</v>
      </c>
      <c r="J182" s="81">
        <v>7</v>
      </c>
      <c r="K182" s="81">
        <v>7</v>
      </c>
      <c r="L182" s="81">
        <v>9</v>
      </c>
      <c r="M182" s="81">
        <v>8</v>
      </c>
      <c r="N182" s="81">
        <v>6</v>
      </c>
      <c r="O182" s="81">
        <v>7</v>
      </c>
      <c r="P182" s="81">
        <v>8</v>
      </c>
      <c r="Q182" s="83">
        <f t="shared" si="2"/>
        <v>7.3076923076923075</v>
      </c>
      <c r="R182" s="82" t="s">
        <v>61</v>
      </c>
      <c r="S182" s="81">
        <v>1</v>
      </c>
    </row>
    <row r="183" spans="1:19" x14ac:dyDescent="0.25">
      <c r="A183" s="81">
        <v>8</v>
      </c>
      <c r="B183" s="81" t="s">
        <v>11</v>
      </c>
      <c r="C183" s="81" t="s">
        <v>16</v>
      </c>
      <c r="D183" s="81">
        <v>9</v>
      </c>
      <c r="E183" s="81">
        <v>9</v>
      </c>
      <c r="F183" s="81">
        <v>6</v>
      </c>
      <c r="G183" s="81">
        <v>9</v>
      </c>
      <c r="H183" s="81">
        <v>8</v>
      </c>
      <c r="I183" s="81">
        <v>8</v>
      </c>
      <c r="J183" s="81">
        <v>8</v>
      </c>
      <c r="K183" s="81">
        <v>7</v>
      </c>
      <c r="L183" s="81">
        <v>10</v>
      </c>
      <c r="M183" s="81">
        <v>8</v>
      </c>
      <c r="N183" s="81">
        <v>10</v>
      </c>
      <c r="O183" s="81">
        <v>9</v>
      </c>
      <c r="P183" s="81">
        <v>9</v>
      </c>
      <c r="Q183" s="83">
        <f t="shared" si="2"/>
        <v>8.4615384615384617</v>
      </c>
      <c r="R183" s="82" t="s">
        <v>61</v>
      </c>
      <c r="S183" s="81">
        <v>1</v>
      </c>
    </row>
    <row r="184" spans="1:19" x14ac:dyDescent="0.25">
      <c r="A184" s="81">
        <v>10</v>
      </c>
      <c r="B184" s="81" t="s">
        <v>11</v>
      </c>
      <c r="C184" s="81" t="s">
        <v>16</v>
      </c>
      <c r="D184" s="81">
        <v>8</v>
      </c>
      <c r="E184" s="81">
        <v>6</v>
      </c>
      <c r="F184" s="81">
        <v>6</v>
      </c>
      <c r="G184" s="81">
        <v>6</v>
      </c>
      <c r="H184" s="81">
        <v>6</v>
      </c>
      <c r="I184" s="81">
        <v>6</v>
      </c>
      <c r="J184" s="81">
        <v>6</v>
      </c>
      <c r="K184" s="81">
        <v>7</v>
      </c>
      <c r="L184" s="81">
        <v>6</v>
      </c>
      <c r="M184" s="81">
        <v>7</v>
      </c>
      <c r="N184" s="81">
        <v>6</v>
      </c>
      <c r="O184" s="81">
        <v>6</v>
      </c>
      <c r="P184" s="81">
        <v>6</v>
      </c>
      <c r="Q184" s="83">
        <f t="shared" si="2"/>
        <v>6.3076923076923075</v>
      </c>
      <c r="R184" s="82" t="s">
        <v>61</v>
      </c>
      <c r="S184" s="81">
        <v>1</v>
      </c>
    </row>
    <row r="185" spans="1:19" x14ac:dyDescent="0.25">
      <c r="A185" s="81">
        <v>12</v>
      </c>
      <c r="B185" s="81" t="s">
        <v>11</v>
      </c>
      <c r="C185" s="81" t="s">
        <v>16</v>
      </c>
      <c r="D185" s="81">
        <v>6</v>
      </c>
      <c r="E185" s="81">
        <v>6</v>
      </c>
      <c r="F185" s="81">
        <v>6</v>
      </c>
      <c r="G185" s="81">
        <v>7</v>
      </c>
      <c r="H185" s="81">
        <v>7</v>
      </c>
      <c r="I185" s="81">
        <v>6</v>
      </c>
      <c r="J185" s="81">
        <v>6</v>
      </c>
      <c r="K185" s="81">
        <v>6</v>
      </c>
      <c r="L185" s="81">
        <v>6</v>
      </c>
      <c r="M185" s="81">
        <v>6</v>
      </c>
      <c r="N185" s="81">
        <v>6</v>
      </c>
      <c r="O185" s="81">
        <v>6</v>
      </c>
      <c r="P185" s="81">
        <v>7</v>
      </c>
      <c r="Q185" s="83">
        <f t="shared" si="2"/>
        <v>6.2307692307692308</v>
      </c>
      <c r="R185" s="82" t="s">
        <v>61</v>
      </c>
      <c r="S185" s="81">
        <v>1</v>
      </c>
    </row>
    <row r="186" spans="1:19" x14ac:dyDescent="0.25">
      <c r="A186" s="81">
        <v>13</v>
      </c>
      <c r="B186" s="81" t="s">
        <v>11</v>
      </c>
      <c r="C186" s="81" t="s">
        <v>16</v>
      </c>
      <c r="D186" s="81">
        <v>9</v>
      </c>
      <c r="E186" s="81">
        <v>6</v>
      </c>
      <c r="F186" s="81">
        <v>6</v>
      </c>
      <c r="G186" s="81">
        <v>8</v>
      </c>
      <c r="H186" s="81">
        <v>7</v>
      </c>
      <c r="I186" s="81">
        <v>7</v>
      </c>
      <c r="J186" s="81">
        <v>7</v>
      </c>
      <c r="K186" s="81">
        <v>8</v>
      </c>
      <c r="L186" s="81">
        <v>7</v>
      </c>
      <c r="M186" s="81">
        <v>8</v>
      </c>
      <c r="N186" s="81">
        <v>6</v>
      </c>
      <c r="O186" s="81">
        <v>7</v>
      </c>
      <c r="P186" s="81">
        <v>8</v>
      </c>
      <c r="Q186" s="83">
        <f t="shared" si="2"/>
        <v>7.2307692307692308</v>
      </c>
      <c r="R186" s="82" t="s">
        <v>61</v>
      </c>
      <c r="S186" s="81">
        <v>1</v>
      </c>
    </row>
    <row r="187" spans="1:19" x14ac:dyDescent="0.25">
      <c r="A187" s="81">
        <v>15</v>
      </c>
      <c r="B187" s="81" t="s">
        <v>11</v>
      </c>
      <c r="C187" s="81" t="s">
        <v>16</v>
      </c>
      <c r="D187" s="81">
        <v>7</v>
      </c>
      <c r="E187" s="81">
        <v>6</v>
      </c>
      <c r="F187" s="81">
        <v>6</v>
      </c>
      <c r="G187" s="81">
        <v>8</v>
      </c>
      <c r="H187" s="81">
        <v>7</v>
      </c>
      <c r="I187" s="81">
        <v>6</v>
      </c>
      <c r="J187" s="81">
        <v>6</v>
      </c>
      <c r="K187" s="81">
        <v>6</v>
      </c>
      <c r="L187" s="81">
        <v>8</v>
      </c>
      <c r="M187" s="81">
        <v>8</v>
      </c>
      <c r="N187" s="81">
        <v>6</v>
      </c>
      <c r="O187" s="81">
        <v>6</v>
      </c>
      <c r="P187" s="81">
        <v>7</v>
      </c>
      <c r="Q187" s="83">
        <f t="shared" si="2"/>
        <v>6.6923076923076925</v>
      </c>
      <c r="R187" s="82" t="s">
        <v>61</v>
      </c>
      <c r="S187" s="81">
        <v>1</v>
      </c>
    </row>
    <row r="188" spans="1:19" x14ac:dyDescent="0.25">
      <c r="A188" s="81">
        <v>16</v>
      </c>
      <c r="B188" s="81" t="s">
        <v>11</v>
      </c>
      <c r="C188" s="81" t="s">
        <v>16</v>
      </c>
      <c r="D188" s="81">
        <v>6</v>
      </c>
      <c r="E188" s="81">
        <v>6</v>
      </c>
      <c r="F188" s="81">
        <v>7</v>
      </c>
      <c r="G188" s="81">
        <v>7</v>
      </c>
      <c r="H188" s="81">
        <v>7</v>
      </c>
      <c r="I188" s="81">
        <v>6</v>
      </c>
      <c r="J188" s="81">
        <v>6</v>
      </c>
      <c r="K188" s="81">
        <v>6</v>
      </c>
      <c r="L188" s="81">
        <v>6</v>
      </c>
      <c r="M188" s="81">
        <v>7</v>
      </c>
      <c r="N188" s="81">
        <v>6</v>
      </c>
      <c r="O188" s="81">
        <v>6</v>
      </c>
      <c r="P188" s="81">
        <v>7</v>
      </c>
      <c r="Q188" s="83">
        <f t="shared" si="2"/>
        <v>6.384615384615385</v>
      </c>
      <c r="R188" s="82" t="s">
        <v>61</v>
      </c>
      <c r="S188" s="81">
        <v>1</v>
      </c>
    </row>
    <row r="189" spans="1:19" x14ac:dyDescent="0.25">
      <c r="A189" s="81">
        <v>17</v>
      </c>
      <c r="B189" s="81" t="s">
        <v>11</v>
      </c>
      <c r="C189" s="81" t="s">
        <v>16</v>
      </c>
      <c r="D189" s="81">
        <v>6</v>
      </c>
      <c r="E189" s="81">
        <v>6</v>
      </c>
      <c r="F189" s="81">
        <v>6</v>
      </c>
      <c r="G189" s="81">
        <v>7</v>
      </c>
      <c r="H189" s="81">
        <v>7</v>
      </c>
      <c r="I189" s="81">
        <v>6</v>
      </c>
      <c r="J189" s="81">
        <v>6</v>
      </c>
      <c r="K189" s="81">
        <v>6</v>
      </c>
      <c r="L189" s="81">
        <v>6</v>
      </c>
      <c r="M189" s="81">
        <v>8</v>
      </c>
      <c r="N189" s="81">
        <v>6</v>
      </c>
      <c r="O189" s="81">
        <v>6</v>
      </c>
      <c r="P189" s="81">
        <v>7</v>
      </c>
      <c r="Q189" s="83">
        <f t="shared" si="2"/>
        <v>6.384615384615385</v>
      </c>
      <c r="R189" s="82" t="s">
        <v>61</v>
      </c>
      <c r="S189" s="81">
        <v>1</v>
      </c>
    </row>
    <row r="190" spans="1:19" x14ac:dyDescent="0.25">
      <c r="A190" s="81">
        <v>18</v>
      </c>
      <c r="B190" s="81" t="s">
        <v>11</v>
      </c>
      <c r="C190" s="81" t="s">
        <v>16</v>
      </c>
      <c r="D190" s="81">
        <v>8</v>
      </c>
      <c r="E190" s="81">
        <v>7</v>
      </c>
      <c r="F190" s="81">
        <v>6</v>
      </c>
      <c r="G190" s="81">
        <v>7</v>
      </c>
      <c r="H190" s="81">
        <v>7</v>
      </c>
      <c r="I190" s="81">
        <v>8</v>
      </c>
      <c r="J190" s="81">
        <v>8</v>
      </c>
      <c r="K190" s="81">
        <v>8</v>
      </c>
      <c r="L190" s="81">
        <v>9</v>
      </c>
      <c r="M190" s="81">
        <v>9</v>
      </c>
      <c r="N190" s="81">
        <v>8</v>
      </c>
      <c r="O190" s="81">
        <v>9</v>
      </c>
      <c r="P190" s="81">
        <v>9</v>
      </c>
      <c r="Q190" s="83">
        <f t="shared" si="2"/>
        <v>7.9230769230769234</v>
      </c>
      <c r="R190" s="82" t="s">
        <v>61</v>
      </c>
      <c r="S190" s="81">
        <v>1</v>
      </c>
    </row>
    <row r="191" spans="1:19" x14ac:dyDescent="0.25">
      <c r="A191" s="81">
        <v>21</v>
      </c>
      <c r="B191" s="81" t="s">
        <v>11</v>
      </c>
      <c r="C191" s="81" t="s">
        <v>16</v>
      </c>
      <c r="D191" s="81">
        <v>6</v>
      </c>
      <c r="E191" s="81">
        <v>6</v>
      </c>
      <c r="F191" s="81">
        <v>6</v>
      </c>
      <c r="G191" s="81">
        <v>9</v>
      </c>
      <c r="H191" s="81">
        <v>7</v>
      </c>
      <c r="I191" s="81">
        <v>7</v>
      </c>
      <c r="J191" s="81">
        <v>6</v>
      </c>
      <c r="K191" s="81">
        <v>7</v>
      </c>
      <c r="L191" s="81">
        <v>6</v>
      </c>
      <c r="M191" s="81">
        <v>6</v>
      </c>
      <c r="N191" s="81">
        <v>7</v>
      </c>
      <c r="O191" s="81">
        <v>6</v>
      </c>
      <c r="P191" s="81">
        <v>8</v>
      </c>
      <c r="Q191" s="83">
        <f t="shared" si="2"/>
        <v>6.6923076923076925</v>
      </c>
      <c r="R191" s="82" t="s">
        <v>61</v>
      </c>
      <c r="S191" s="81">
        <v>1</v>
      </c>
    </row>
    <row r="192" spans="1:19" x14ac:dyDescent="0.25">
      <c r="A192" s="81">
        <v>22</v>
      </c>
      <c r="B192" s="81" t="s">
        <v>11</v>
      </c>
      <c r="C192" s="81" t="s">
        <v>16</v>
      </c>
      <c r="D192" s="81">
        <v>9</v>
      </c>
      <c r="E192" s="81">
        <v>7</v>
      </c>
      <c r="F192" s="81">
        <v>6</v>
      </c>
      <c r="G192" s="81">
        <v>8</v>
      </c>
      <c r="H192" s="81">
        <v>7</v>
      </c>
      <c r="I192" s="81">
        <v>8</v>
      </c>
      <c r="J192" s="81">
        <v>6</v>
      </c>
      <c r="K192" s="81">
        <v>8</v>
      </c>
      <c r="L192" s="81">
        <v>8</v>
      </c>
      <c r="M192" s="81">
        <v>7</v>
      </c>
      <c r="N192" s="81">
        <v>7</v>
      </c>
      <c r="O192" s="81">
        <v>7</v>
      </c>
      <c r="P192" s="81">
        <v>8</v>
      </c>
      <c r="Q192" s="83">
        <f t="shared" si="2"/>
        <v>7.384615384615385</v>
      </c>
      <c r="R192" s="82" t="s">
        <v>61</v>
      </c>
      <c r="S192" s="81">
        <v>1</v>
      </c>
    </row>
    <row r="193" spans="1:19" x14ac:dyDescent="0.25">
      <c r="A193" s="81">
        <v>23</v>
      </c>
      <c r="B193" s="81" t="s">
        <v>11</v>
      </c>
      <c r="C193" s="81" t="s">
        <v>16</v>
      </c>
      <c r="D193" s="81">
        <v>6</v>
      </c>
      <c r="E193" s="81">
        <v>6</v>
      </c>
      <c r="F193" s="81">
        <v>6</v>
      </c>
      <c r="G193" s="81">
        <v>10</v>
      </c>
      <c r="H193" s="81">
        <v>6</v>
      </c>
      <c r="I193" s="81">
        <v>6</v>
      </c>
      <c r="J193" s="81">
        <v>6</v>
      </c>
      <c r="K193" s="81">
        <v>6</v>
      </c>
      <c r="L193" s="81">
        <v>6</v>
      </c>
      <c r="M193" s="81">
        <v>6</v>
      </c>
      <c r="N193" s="81">
        <v>6</v>
      </c>
      <c r="O193" s="81">
        <v>6</v>
      </c>
      <c r="P193" s="81">
        <v>6</v>
      </c>
      <c r="Q193" s="83">
        <f t="shared" si="2"/>
        <v>6.3076923076923075</v>
      </c>
      <c r="R193" s="82" t="s">
        <v>61</v>
      </c>
      <c r="S193" s="81">
        <v>1</v>
      </c>
    </row>
    <row r="194" spans="1:19" x14ac:dyDescent="0.25">
      <c r="A194" s="81">
        <v>24</v>
      </c>
      <c r="B194" s="81" t="s">
        <v>11</v>
      </c>
      <c r="C194" s="81" t="s">
        <v>16</v>
      </c>
      <c r="D194" s="81">
        <v>10</v>
      </c>
      <c r="E194" s="81">
        <v>6</v>
      </c>
      <c r="F194" s="81">
        <v>6</v>
      </c>
      <c r="G194" s="81">
        <v>9</v>
      </c>
      <c r="H194" s="81">
        <v>6</v>
      </c>
      <c r="I194" s="81">
        <v>8</v>
      </c>
      <c r="J194" s="81">
        <v>7</v>
      </c>
      <c r="K194" s="81">
        <v>8</v>
      </c>
      <c r="L194" s="81">
        <v>6</v>
      </c>
      <c r="M194" s="81">
        <v>8</v>
      </c>
      <c r="N194" s="81">
        <v>8</v>
      </c>
      <c r="O194" s="81">
        <v>6</v>
      </c>
      <c r="P194" s="81">
        <v>6</v>
      </c>
      <c r="Q194" s="83">
        <f t="shared" ref="Q194:Q257" si="3">SUM(D194:P194)/13</f>
        <v>7.2307692307692308</v>
      </c>
      <c r="R194" s="82" t="s">
        <v>61</v>
      </c>
      <c r="S194" s="81">
        <v>1</v>
      </c>
    </row>
    <row r="195" spans="1:19" x14ac:dyDescent="0.25">
      <c r="A195" s="81">
        <v>25</v>
      </c>
      <c r="B195" s="81" t="s">
        <v>11</v>
      </c>
      <c r="C195" s="81" t="s">
        <v>16</v>
      </c>
      <c r="D195" s="81">
        <v>6</v>
      </c>
      <c r="E195" s="81">
        <v>6</v>
      </c>
      <c r="F195" s="81">
        <v>6</v>
      </c>
      <c r="G195" s="81">
        <v>8</v>
      </c>
      <c r="H195" s="81">
        <v>6</v>
      </c>
      <c r="I195" s="81">
        <v>7</v>
      </c>
      <c r="J195" s="81">
        <v>6</v>
      </c>
      <c r="K195" s="81">
        <v>7</v>
      </c>
      <c r="L195" s="81">
        <v>8</v>
      </c>
      <c r="M195" s="81">
        <v>6</v>
      </c>
      <c r="N195" s="81">
        <v>6</v>
      </c>
      <c r="O195" s="81">
        <v>6</v>
      </c>
      <c r="P195" s="81">
        <v>6</v>
      </c>
      <c r="Q195" s="83">
        <f t="shared" si="3"/>
        <v>6.4615384615384617</v>
      </c>
      <c r="R195" s="82" t="s">
        <v>61</v>
      </c>
      <c r="S195" s="81">
        <v>1</v>
      </c>
    </row>
    <row r="196" spans="1:19" x14ac:dyDescent="0.25">
      <c r="A196" s="81">
        <v>26</v>
      </c>
      <c r="B196" s="81" t="s">
        <v>11</v>
      </c>
      <c r="C196" s="81" t="s">
        <v>16</v>
      </c>
      <c r="D196" s="81">
        <v>8</v>
      </c>
      <c r="E196" s="81">
        <v>6</v>
      </c>
      <c r="F196" s="81">
        <v>6</v>
      </c>
      <c r="G196" s="81">
        <v>7</v>
      </c>
      <c r="H196" s="81">
        <v>7</v>
      </c>
      <c r="I196" s="81">
        <v>6</v>
      </c>
      <c r="J196" s="81">
        <v>6</v>
      </c>
      <c r="K196" s="81">
        <v>6</v>
      </c>
      <c r="L196" s="81">
        <v>8</v>
      </c>
      <c r="M196" s="81">
        <v>6</v>
      </c>
      <c r="N196" s="81">
        <v>6</v>
      </c>
      <c r="O196" s="81">
        <v>6</v>
      </c>
      <c r="P196" s="81">
        <v>7</v>
      </c>
      <c r="Q196" s="83">
        <f t="shared" si="3"/>
        <v>6.5384615384615383</v>
      </c>
      <c r="R196" s="82" t="s">
        <v>61</v>
      </c>
      <c r="S196" s="81">
        <v>1</v>
      </c>
    </row>
    <row r="197" spans="1:19" x14ac:dyDescent="0.25">
      <c r="A197" s="81">
        <v>27</v>
      </c>
      <c r="B197" s="81" t="s">
        <v>11</v>
      </c>
      <c r="C197" s="81" t="s">
        <v>16</v>
      </c>
      <c r="D197" s="81">
        <v>6</v>
      </c>
      <c r="E197" s="81">
        <v>6</v>
      </c>
      <c r="F197" s="81">
        <v>6</v>
      </c>
      <c r="G197" s="81">
        <v>7</v>
      </c>
      <c r="H197" s="81">
        <v>7</v>
      </c>
      <c r="I197" s="81">
        <v>6</v>
      </c>
      <c r="J197" s="81">
        <v>6</v>
      </c>
      <c r="K197" s="81">
        <v>6</v>
      </c>
      <c r="L197" s="81">
        <v>6</v>
      </c>
      <c r="M197" s="81">
        <v>6</v>
      </c>
      <c r="N197" s="81">
        <v>6</v>
      </c>
      <c r="O197" s="81">
        <v>8</v>
      </c>
      <c r="P197" s="81">
        <v>7</v>
      </c>
      <c r="Q197" s="83">
        <f t="shared" si="3"/>
        <v>6.384615384615385</v>
      </c>
      <c r="R197" s="82" t="s">
        <v>61</v>
      </c>
      <c r="S197" s="81">
        <v>1</v>
      </c>
    </row>
    <row r="198" spans="1:19" x14ac:dyDescent="0.25">
      <c r="A198" s="81">
        <v>30</v>
      </c>
      <c r="B198" s="81" t="s">
        <v>11</v>
      </c>
      <c r="C198" s="81" t="s">
        <v>16</v>
      </c>
      <c r="D198" s="81">
        <v>8</v>
      </c>
      <c r="E198" s="81">
        <v>7</v>
      </c>
      <c r="F198" s="81">
        <v>6</v>
      </c>
      <c r="G198" s="81">
        <v>8</v>
      </c>
      <c r="H198" s="81">
        <v>7</v>
      </c>
      <c r="I198" s="81">
        <v>6</v>
      </c>
      <c r="J198" s="81">
        <v>7</v>
      </c>
      <c r="K198" s="81">
        <v>7</v>
      </c>
      <c r="L198" s="81">
        <v>7</v>
      </c>
      <c r="M198" s="81">
        <v>7</v>
      </c>
      <c r="N198" s="81">
        <v>6</v>
      </c>
      <c r="O198" s="81">
        <v>7</v>
      </c>
      <c r="P198" s="81">
        <v>8</v>
      </c>
      <c r="Q198" s="83">
        <f t="shared" si="3"/>
        <v>7</v>
      </c>
      <c r="R198" s="82" t="s">
        <v>61</v>
      </c>
      <c r="S198" s="81">
        <v>1</v>
      </c>
    </row>
    <row r="199" spans="1:19" x14ac:dyDescent="0.25">
      <c r="A199" s="81">
        <v>31</v>
      </c>
      <c r="B199" s="81" t="s">
        <v>11</v>
      </c>
      <c r="C199" s="81" t="s">
        <v>16</v>
      </c>
      <c r="D199" s="81">
        <v>9</v>
      </c>
      <c r="E199" s="81">
        <v>7</v>
      </c>
      <c r="F199" s="81">
        <v>6</v>
      </c>
      <c r="G199" s="81">
        <v>8</v>
      </c>
      <c r="H199" s="81">
        <v>6</v>
      </c>
      <c r="I199" s="81">
        <v>7</v>
      </c>
      <c r="J199" s="81">
        <v>6</v>
      </c>
      <c r="K199" s="81">
        <v>8</v>
      </c>
      <c r="L199" s="81">
        <v>7</v>
      </c>
      <c r="M199" s="81">
        <v>7</v>
      </c>
      <c r="N199" s="81">
        <v>7</v>
      </c>
      <c r="O199" s="81">
        <v>6</v>
      </c>
      <c r="P199" s="81">
        <v>8</v>
      </c>
      <c r="Q199" s="83">
        <f t="shared" si="3"/>
        <v>7.0769230769230766</v>
      </c>
      <c r="R199" s="82" t="s">
        <v>61</v>
      </c>
      <c r="S199" s="81">
        <v>1</v>
      </c>
    </row>
    <row r="200" spans="1:19" x14ac:dyDescent="0.25">
      <c r="A200" s="81">
        <v>32</v>
      </c>
      <c r="B200" s="81" t="s">
        <v>11</v>
      </c>
      <c r="C200" s="81" t="s">
        <v>16</v>
      </c>
      <c r="D200" s="81">
        <v>9</v>
      </c>
      <c r="E200" s="81">
        <v>6</v>
      </c>
      <c r="F200" s="81">
        <v>6</v>
      </c>
      <c r="G200" s="81">
        <v>7</v>
      </c>
      <c r="H200" s="81">
        <v>6</v>
      </c>
      <c r="I200" s="81">
        <v>7</v>
      </c>
      <c r="J200" s="81">
        <v>6</v>
      </c>
      <c r="K200" s="81">
        <v>6</v>
      </c>
      <c r="L200" s="81">
        <v>6</v>
      </c>
      <c r="M200" s="81">
        <v>6</v>
      </c>
      <c r="N200" s="81">
        <v>6</v>
      </c>
      <c r="O200" s="81">
        <v>6</v>
      </c>
      <c r="P200" s="81">
        <v>7</v>
      </c>
      <c r="Q200" s="83">
        <f t="shared" si="3"/>
        <v>6.4615384615384617</v>
      </c>
      <c r="R200" s="82" t="s">
        <v>61</v>
      </c>
      <c r="S200" s="81">
        <v>1</v>
      </c>
    </row>
    <row r="201" spans="1:19" x14ac:dyDescent="0.25">
      <c r="A201" s="81">
        <v>33</v>
      </c>
      <c r="B201" s="81" t="s">
        <v>11</v>
      </c>
      <c r="C201" s="81" t="s">
        <v>16</v>
      </c>
      <c r="D201" s="81">
        <v>7</v>
      </c>
      <c r="E201" s="81">
        <v>6</v>
      </c>
      <c r="F201" s="81">
        <v>6</v>
      </c>
      <c r="G201" s="81">
        <v>8</v>
      </c>
      <c r="H201" s="81">
        <v>7</v>
      </c>
      <c r="I201" s="81">
        <v>7</v>
      </c>
      <c r="J201" s="81">
        <v>8</v>
      </c>
      <c r="K201" s="81">
        <v>7</v>
      </c>
      <c r="L201" s="81">
        <v>7</v>
      </c>
      <c r="M201" s="81">
        <v>7</v>
      </c>
      <c r="N201" s="81">
        <v>6</v>
      </c>
      <c r="O201" s="81">
        <v>6</v>
      </c>
      <c r="P201" s="81">
        <v>8</v>
      </c>
      <c r="Q201" s="83">
        <f t="shared" si="3"/>
        <v>6.9230769230769234</v>
      </c>
      <c r="R201" s="82" t="s">
        <v>61</v>
      </c>
      <c r="S201" s="81">
        <v>1</v>
      </c>
    </row>
    <row r="202" spans="1:19" x14ac:dyDescent="0.25">
      <c r="A202" s="81">
        <v>34</v>
      </c>
      <c r="B202" s="81" t="s">
        <v>11</v>
      </c>
      <c r="C202" s="81" t="s">
        <v>16</v>
      </c>
      <c r="D202" s="81">
        <v>6</v>
      </c>
      <c r="E202" s="81">
        <v>6</v>
      </c>
      <c r="F202" s="81">
        <v>6</v>
      </c>
      <c r="G202" s="81">
        <v>7</v>
      </c>
      <c r="H202" s="81">
        <v>6</v>
      </c>
      <c r="I202" s="81">
        <v>6</v>
      </c>
      <c r="J202" s="81">
        <v>6</v>
      </c>
      <c r="K202" s="81">
        <v>7</v>
      </c>
      <c r="L202" s="81">
        <v>6</v>
      </c>
      <c r="M202" s="81">
        <v>7</v>
      </c>
      <c r="N202" s="81">
        <v>6</v>
      </c>
      <c r="O202" s="81">
        <v>6</v>
      </c>
      <c r="P202" s="81">
        <v>7</v>
      </c>
      <c r="Q202" s="83">
        <f t="shared" si="3"/>
        <v>6.3076923076923075</v>
      </c>
      <c r="R202" s="82" t="s">
        <v>61</v>
      </c>
      <c r="S202" s="81">
        <v>1</v>
      </c>
    </row>
    <row r="203" spans="1:19" x14ac:dyDescent="0.25">
      <c r="A203" s="81">
        <v>35</v>
      </c>
      <c r="B203" s="81" t="s">
        <v>11</v>
      </c>
      <c r="C203" s="81" t="s">
        <v>16</v>
      </c>
      <c r="D203" s="81">
        <v>9</v>
      </c>
      <c r="E203" s="81">
        <v>7</v>
      </c>
      <c r="F203" s="81">
        <v>6</v>
      </c>
      <c r="G203" s="81">
        <v>9</v>
      </c>
      <c r="H203" s="81">
        <v>7</v>
      </c>
      <c r="I203" s="81">
        <v>7</v>
      </c>
      <c r="J203" s="81">
        <v>6</v>
      </c>
      <c r="K203" s="81">
        <v>6</v>
      </c>
      <c r="L203" s="81">
        <v>6</v>
      </c>
      <c r="M203" s="81">
        <v>7</v>
      </c>
      <c r="N203" s="81">
        <v>6</v>
      </c>
      <c r="O203" s="81">
        <v>7</v>
      </c>
      <c r="P203" s="81">
        <v>7</v>
      </c>
      <c r="Q203" s="83">
        <f t="shared" si="3"/>
        <v>6.9230769230769234</v>
      </c>
      <c r="R203" s="82" t="s">
        <v>61</v>
      </c>
      <c r="S203" s="81">
        <v>1</v>
      </c>
    </row>
    <row r="204" spans="1:19" x14ac:dyDescent="0.25">
      <c r="A204" s="81">
        <v>36</v>
      </c>
      <c r="B204" s="81" t="s">
        <v>11</v>
      </c>
      <c r="C204" s="81" t="s">
        <v>16</v>
      </c>
      <c r="D204" s="81">
        <v>9</v>
      </c>
      <c r="E204" s="81">
        <v>8</v>
      </c>
      <c r="F204" s="81">
        <v>6</v>
      </c>
      <c r="G204" s="81">
        <v>8</v>
      </c>
      <c r="H204" s="81">
        <v>7</v>
      </c>
      <c r="I204" s="81">
        <v>7</v>
      </c>
      <c r="J204" s="81">
        <v>6</v>
      </c>
      <c r="K204" s="81">
        <v>8</v>
      </c>
      <c r="L204" s="81">
        <v>7</v>
      </c>
      <c r="M204" s="81">
        <v>8</v>
      </c>
      <c r="N204" s="81">
        <v>7</v>
      </c>
      <c r="O204" s="81">
        <v>7</v>
      </c>
      <c r="P204" s="81">
        <v>7</v>
      </c>
      <c r="Q204" s="83">
        <f t="shared" si="3"/>
        <v>7.3076923076923075</v>
      </c>
      <c r="R204" s="82" t="s">
        <v>61</v>
      </c>
      <c r="S204" s="81">
        <v>1</v>
      </c>
    </row>
    <row r="205" spans="1:19" x14ac:dyDescent="0.25">
      <c r="A205" s="81">
        <v>39</v>
      </c>
      <c r="B205" s="81" t="s">
        <v>11</v>
      </c>
      <c r="C205" s="81" t="s">
        <v>16</v>
      </c>
      <c r="D205" s="81">
        <v>7</v>
      </c>
      <c r="E205" s="81">
        <v>6</v>
      </c>
      <c r="F205" s="81">
        <v>6</v>
      </c>
      <c r="G205" s="81">
        <v>8</v>
      </c>
      <c r="H205" s="81">
        <v>6</v>
      </c>
      <c r="I205" s="81">
        <v>7</v>
      </c>
      <c r="J205" s="81">
        <v>6</v>
      </c>
      <c r="K205" s="81">
        <v>6</v>
      </c>
      <c r="L205" s="81">
        <v>6</v>
      </c>
      <c r="M205" s="81">
        <v>6</v>
      </c>
      <c r="N205" s="81">
        <v>6</v>
      </c>
      <c r="O205" s="81">
        <v>6</v>
      </c>
      <c r="P205" s="81">
        <v>7</v>
      </c>
      <c r="Q205" s="83">
        <f t="shared" si="3"/>
        <v>6.384615384615385</v>
      </c>
      <c r="R205" s="82" t="s">
        <v>61</v>
      </c>
      <c r="S205" s="81">
        <v>1</v>
      </c>
    </row>
    <row r="206" spans="1:19" x14ac:dyDescent="0.25">
      <c r="A206" s="81">
        <v>41</v>
      </c>
      <c r="B206" s="81" t="s">
        <v>11</v>
      </c>
      <c r="C206" s="81" t="s">
        <v>16</v>
      </c>
      <c r="D206" s="81">
        <v>9</v>
      </c>
      <c r="E206" s="81">
        <v>7</v>
      </c>
      <c r="F206" s="81">
        <v>6</v>
      </c>
      <c r="G206" s="81">
        <v>9</v>
      </c>
      <c r="H206" s="81">
        <v>7</v>
      </c>
      <c r="I206" s="81">
        <v>6</v>
      </c>
      <c r="J206" s="81">
        <v>7</v>
      </c>
      <c r="K206" s="81">
        <v>6</v>
      </c>
      <c r="L206" s="81">
        <v>6</v>
      </c>
      <c r="M206" s="81">
        <v>6</v>
      </c>
      <c r="N206" s="81">
        <v>7</v>
      </c>
      <c r="O206" s="81">
        <v>6</v>
      </c>
      <c r="P206" s="81">
        <v>8</v>
      </c>
      <c r="Q206" s="83">
        <f t="shared" si="3"/>
        <v>6.9230769230769234</v>
      </c>
      <c r="R206" s="82" t="s">
        <v>61</v>
      </c>
      <c r="S206" s="81">
        <v>1</v>
      </c>
    </row>
    <row r="207" spans="1:19" x14ac:dyDescent="0.25">
      <c r="A207" s="81">
        <v>1</v>
      </c>
      <c r="B207" s="81" t="s">
        <v>12</v>
      </c>
      <c r="C207" s="81" t="s">
        <v>16</v>
      </c>
      <c r="D207" s="81">
        <v>7</v>
      </c>
      <c r="E207" s="81">
        <v>6</v>
      </c>
      <c r="F207" s="81">
        <v>6</v>
      </c>
      <c r="G207" s="81">
        <v>8</v>
      </c>
      <c r="H207" s="81">
        <v>7</v>
      </c>
      <c r="I207" s="81">
        <v>6</v>
      </c>
      <c r="J207" s="81">
        <v>7</v>
      </c>
      <c r="K207" s="81">
        <v>6</v>
      </c>
      <c r="L207" s="81">
        <v>6</v>
      </c>
      <c r="M207" s="81">
        <v>7</v>
      </c>
      <c r="N207" s="81">
        <v>6</v>
      </c>
      <c r="O207" s="81">
        <v>6</v>
      </c>
      <c r="P207" s="81">
        <v>7</v>
      </c>
      <c r="Q207" s="83">
        <f t="shared" si="3"/>
        <v>6.5384615384615383</v>
      </c>
      <c r="R207" s="82" t="s">
        <v>61</v>
      </c>
      <c r="S207" s="81">
        <v>1</v>
      </c>
    </row>
    <row r="208" spans="1:19" x14ac:dyDescent="0.25">
      <c r="A208" s="81">
        <v>2</v>
      </c>
      <c r="B208" s="81" t="s">
        <v>12</v>
      </c>
      <c r="C208" s="81" t="s">
        <v>16</v>
      </c>
      <c r="D208" s="81">
        <v>7</v>
      </c>
      <c r="E208" s="81">
        <v>7</v>
      </c>
      <c r="F208" s="81">
        <v>6</v>
      </c>
      <c r="G208" s="81">
        <v>7</v>
      </c>
      <c r="H208" s="81">
        <v>7</v>
      </c>
      <c r="I208" s="81">
        <v>6</v>
      </c>
      <c r="J208" s="81">
        <v>6</v>
      </c>
      <c r="K208" s="81">
        <v>6</v>
      </c>
      <c r="L208" s="81">
        <v>6</v>
      </c>
      <c r="M208" s="81">
        <v>6</v>
      </c>
      <c r="N208" s="81">
        <v>7</v>
      </c>
      <c r="O208" s="81">
        <v>6</v>
      </c>
      <c r="P208" s="81">
        <v>8</v>
      </c>
      <c r="Q208" s="83">
        <f t="shared" si="3"/>
        <v>6.5384615384615383</v>
      </c>
      <c r="R208" s="82" t="s">
        <v>61</v>
      </c>
      <c r="S208" s="81">
        <v>1</v>
      </c>
    </row>
    <row r="209" spans="1:19" x14ac:dyDescent="0.25">
      <c r="A209" s="81">
        <v>4</v>
      </c>
      <c r="B209" s="81" t="s">
        <v>12</v>
      </c>
      <c r="C209" s="81" t="s">
        <v>16</v>
      </c>
      <c r="D209" s="81">
        <v>6</v>
      </c>
      <c r="E209" s="81">
        <v>6</v>
      </c>
      <c r="F209" s="81">
        <v>6</v>
      </c>
      <c r="G209" s="81">
        <v>6</v>
      </c>
      <c r="H209" s="81">
        <v>6</v>
      </c>
      <c r="I209" s="81">
        <v>6</v>
      </c>
      <c r="J209" s="81">
        <v>6</v>
      </c>
      <c r="K209" s="81">
        <v>8</v>
      </c>
      <c r="L209" s="81">
        <v>7</v>
      </c>
      <c r="M209" s="81">
        <v>7</v>
      </c>
      <c r="N209" s="81">
        <v>6</v>
      </c>
      <c r="O209" s="81">
        <v>6</v>
      </c>
      <c r="P209" s="81">
        <v>7</v>
      </c>
      <c r="Q209" s="83">
        <f t="shared" si="3"/>
        <v>6.384615384615385</v>
      </c>
      <c r="R209" s="82" t="s">
        <v>61</v>
      </c>
      <c r="S209" s="81">
        <v>1</v>
      </c>
    </row>
    <row r="210" spans="1:19" x14ac:dyDescent="0.25">
      <c r="A210" s="81">
        <v>6</v>
      </c>
      <c r="B210" s="81" t="s">
        <v>12</v>
      </c>
      <c r="C210" s="81" t="s">
        <v>16</v>
      </c>
      <c r="D210" s="81">
        <v>8</v>
      </c>
      <c r="E210" s="81">
        <v>6</v>
      </c>
      <c r="F210" s="81">
        <v>6</v>
      </c>
      <c r="G210" s="81">
        <v>7</v>
      </c>
      <c r="H210" s="81">
        <v>6</v>
      </c>
      <c r="I210" s="81">
        <v>6</v>
      </c>
      <c r="J210" s="81">
        <v>6</v>
      </c>
      <c r="K210" s="81">
        <v>6</v>
      </c>
      <c r="L210" s="81">
        <v>6</v>
      </c>
      <c r="M210" s="81">
        <v>8</v>
      </c>
      <c r="N210" s="81">
        <v>7</v>
      </c>
      <c r="O210" s="81">
        <v>7</v>
      </c>
      <c r="P210" s="81">
        <v>7</v>
      </c>
      <c r="Q210" s="83">
        <f t="shared" si="3"/>
        <v>6.615384615384615</v>
      </c>
      <c r="R210" s="82" t="s">
        <v>61</v>
      </c>
      <c r="S210" s="81">
        <v>1</v>
      </c>
    </row>
    <row r="211" spans="1:19" x14ac:dyDescent="0.25">
      <c r="A211" s="81">
        <v>7</v>
      </c>
      <c r="B211" s="81" t="s">
        <v>12</v>
      </c>
      <c r="C211" s="81" t="s">
        <v>16</v>
      </c>
      <c r="D211" s="81">
        <v>6</v>
      </c>
      <c r="E211" s="81">
        <v>6</v>
      </c>
      <c r="F211" s="81">
        <v>6</v>
      </c>
      <c r="G211" s="81">
        <v>8</v>
      </c>
      <c r="H211" s="81">
        <v>6</v>
      </c>
      <c r="I211" s="81">
        <v>6</v>
      </c>
      <c r="J211" s="81">
        <v>6</v>
      </c>
      <c r="K211" s="81">
        <v>6</v>
      </c>
      <c r="L211" s="81">
        <v>6</v>
      </c>
      <c r="M211" s="81">
        <v>6</v>
      </c>
      <c r="N211" s="81">
        <v>6</v>
      </c>
      <c r="O211" s="81">
        <v>6</v>
      </c>
      <c r="P211" s="81">
        <v>6</v>
      </c>
      <c r="Q211" s="83">
        <f t="shared" si="3"/>
        <v>6.1538461538461542</v>
      </c>
      <c r="R211" s="82" t="s">
        <v>61</v>
      </c>
      <c r="S211" s="81">
        <v>1</v>
      </c>
    </row>
    <row r="212" spans="1:19" x14ac:dyDescent="0.25">
      <c r="A212" s="81">
        <v>8</v>
      </c>
      <c r="B212" s="81" t="s">
        <v>12</v>
      </c>
      <c r="C212" s="81" t="s">
        <v>16</v>
      </c>
      <c r="D212" s="81">
        <v>8</v>
      </c>
      <c r="E212" s="81">
        <v>6</v>
      </c>
      <c r="F212" s="81">
        <v>6</v>
      </c>
      <c r="G212" s="81">
        <v>9</v>
      </c>
      <c r="H212" s="81">
        <v>6</v>
      </c>
      <c r="I212" s="81">
        <v>6</v>
      </c>
      <c r="J212" s="81">
        <v>7</v>
      </c>
      <c r="K212" s="81">
        <v>6</v>
      </c>
      <c r="L212" s="81">
        <v>10</v>
      </c>
      <c r="M212" s="81">
        <v>7</v>
      </c>
      <c r="N212" s="81">
        <v>6</v>
      </c>
      <c r="O212" s="81">
        <v>6</v>
      </c>
      <c r="P212" s="81">
        <v>8</v>
      </c>
      <c r="Q212" s="83">
        <f t="shared" si="3"/>
        <v>7</v>
      </c>
      <c r="R212" s="82" t="s">
        <v>61</v>
      </c>
      <c r="S212" s="81">
        <v>1</v>
      </c>
    </row>
    <row r="213" spans="1:19" x14ac:dyDescent="0.25">
      <c r="A213" s="81">
        <v>9</v>
      </c>
      <c r="B213" s="81" t="s">
        <v>12</v>
      </c>
      <c r="C213" s="81" t="s">
        <v>16</v>
      </c>
      <c r="D213" s="81">
        <v>7</v>
      </c>
      <c r="E213" s="81">
        <v>6</v>
      </c>
      <c r="F213" s="81">
        <v>6</v>
      </c>
      <c r="G213" s="81">
        <v>8</v>
      </c>
      <c r="H213" s="81">
        <v>6</v>
      </c>
      <c r="I213" s="81">
        <v>6</v>
      </c>
      <c r="J213" s="81">
        <v>8</v>
      </c>
      <c r="K213" s="81">
        <v>6</v>
      </c>
      <c r="L213" s="81">
        <v>7</v>
      </c>
      <c r="M213" s="81">
        <v>7</v>
      </c>
      <c r="N213" s="81">
        <v>5</v>
      </c>
      <c r="O213" s="81">
        <v>6</v>
      </c>
      <c r="P213" s="81">
        <v>9</v>
      </c>
      <c r="Q213" s="83">
        <f t="shared" si="3"/>
        <v>6.6923076923076925</v>
      </c>
      <c r="R213" s="82" t="s">
        <v>61</v>
      </c>
      <c r="S213" s="81">
        <v>1</v>
      </c>
    </row>
    <row r="214" spans="1:19" x14ac:dyDescent="0.25">
      <c r="A214" s="81">
        <v>10</v>
      </c>
      <c r="B214" s="81" t="s">
        <v>12</v>
      </c>
      <c r="C214" s="81" t="s">
        <v>16</v>
      </c>
      <c r="D214" s="81">
        <v>8</v>
      </c>
      <c r="E214" s="81">
        <v>7</v>
      </c>
      <c r="F214" s="81">
        <v>6</v>
      </c>
      <c r="G214" s="81">
        <v>8</v>
      </c>
      <c r="H214" s="81">
        <v>7</v>
      </c>
      <c r="I214" s="81">
        <v>6</v>
      </c>
      <c r="J214" s="81">
        <v>7</v>
      </c>
      <c r="K214" s="81">
        <v>7</v>
      </c>
      <c r="L214" s="81">
        <v>8</v>
      </c>
      <c r="M214" s="81">
        <v>9</v>
      </c>
      <c r="N214" s="81">
        <v>6</v>
      </c>
      <c r="O214" s="81">
        <v>6</v>
      </c>
      <c r="P214" s="81">
        <v>7</v>
      </c>
      <c r="Q214" s="83">
        <f t="shared" si="3"/>
        <v>7.0769230769230766</v>
      </c>
      <c r="R214" s="82" t="s">
        <v>61</v>
      </c>
      <c r="S214" s="81">
        <v>1</v>
      </c>
    </row>
    <row r="215" spans="1:19" x14ac:dyDescent="0.25">
      <c r="A215" s="81">
        <v>11</v>
      </c>
      <c r="B215" s="81" t="s">
        <v>12</v>
      </c>
      <c r="C215" s="81" t="s">
        <v>16</v>
      </c>
      <c r="D215" s="81">
        <v>6</v>
      </c>
      <c r="E215" s="81">
        <v>6</v>
      </c>
      <c r="F215" s="81">
        <v>6</v>
      </c>
      <c r="G215" s="81">
        <v>9</v>
      </c>
      <c r="H215" s="81">
        <v>7</v>
      </c>
      <c r="I215" s="81">
        <v>5</v>
      </c>
      <c r="J215" s="81">
        <v>7</v>
      </c>
      <c r="K215" s="81">
        <v>6</v>
      </c>
      <c r="L215" s="81">
        <v>10</v>
      </c>
      <c r="M215" s="81">
        <v>8</v>
      </c>
      <c r="N215" s="81">
        <v>7</v>
      </c>
      <c r="O215" s="81">
        <v>6</v>
      </c>
      <c r="P215" s="81">
        <v>7</v>
      </c>
      <c r="Q215" s="83">
        <f t="shared" si="3"/>
        <v>6.9230769230769234</v>
      </c>
      <c r="R215" s="82" t="s">
        <v>61</v>
      </c>
      <c r="S215" s="81">
        <v>1</v>
      </c>
    </row>
    <row r="216" spans="1:19" x14ac:dyDescent="0.25">
      <c r="A216" s="81">
        <v>15</v>
      </c>
      <c r="B216" s="81" t="s">
        <v>12</v>
      </c>
      <c r="C216" s="81" t="s">
        <v>16</v>
      </c>
      <c r="D216" s="81">
        <v>8</v>
      </c>
      <c r="E216" s="81">
        <v>6</v>
      </c>
      <c r="F216" s="81">
        <v>6</v>
      </c>
      <c r="G216" s="81">
        <v>8</v>
      </c>
      <c r="H216" s="81">
        <v>7</v>
      </c>
      <c r="I216" s="81">
        <v>7</v>
      </c>
      <c r="J216" s="81">
        <v>8</v>
      </c>
      <c r="K216" s="81">
        <v>6</v>
      </c>
      <c r="L216" s="81">
        <v>6</v>
      </c>
      <c r="M216" s="81">
        <v>8</v>
      </c>
      <c r="N216" s="81">
        <v>6</v>
      </c>
      <c r="O216" s="81">
        <v>6</v>
      </c>
      <c r="P216" s="81">
        <v>8</v>
      </c>
      <c r="Q216" s="83">
        <f t="shared" si="3"/>
        <v>6.9230769230769234</v>
      </c>
      <c r="R216" s="82" t="s">
        <v>61</v>
      </c>
      <c r="S216" s="81">
        <v>1</v>
      </c>
    </row>
    <row r="217" spans="1:19" x14ac:dyDescent="0.25">
      <c r="A217" s="81">
        <v>16</v>
      </c>
      <c r="B217" s="81" t="s">
        <v>12</v>
      </c>
      <c r="C217" s="81" t="s">
        <v>16</v>
      </c>
      <c r="D217" s="81">
        <v>7</v>
      </c>
      <c r="E217" s="81">
        <v>6</v>
      </c>
      <c r="F217" s="81">
        <v>6</v>
      </c>
      <c r="G217" s="81">
        <v>7</v>
      </c>
      <c r="H217" s="81">
        <v>7</v>
      </c>
      <c r="I217" s="81">
        <v>6</v>
      </c>
      <c r="J217" s="81">
        <v>8</v>
      </c>
      <c r="K217" s="81">
        <v>6</v>
      </c>
      <c r="L217" s="81">
        <v>8</v>
      </c>
      <c r="M217" s="81">
        <v>7</v>
      </c>
      <c r="N217" s="81">
        <v>6</v>
      </c>
      <c r="O217" s="81">
        <v>6</v>
      </c>
      <c r="P217" s="81">
        <v>7</v>
      </c>
      <c r="Q217" s="83">
        <f t="shared" si="3"/>
        <v>6.6923076923076925</v>
      </c>
      <c r="R217" s="82" t="s">
        <v>61</v>
      </c>
      <c r="S217" s="81">
        <v>1</v>
      </c>
    </row>
    <row r="218" spans="1:19" x14ac:dyDescent="0.25">
      <c r="A218" s="81">
        <v>18</v>
      </c>
      <c r="B218" s="81" t="s">
        <v>12</v>
      </c>
      <c r="C218" s="81" t="s">
        <v>16</v>
      </c>
      <c r="D218" s="81">
        <v>6</v>
      </c>
      <c r="E218" s="81">
        <v>7</v>
      </c>
      <c r="F218" s="81">
        <v>6</v>
      </c>
      <c r="G218" s="81">
        <v>9</v>
      </c>
      <c r="H218" s="81">
        <v>7</v>
      </c>
      <c r="I218" s="81">
        <v>8</v>
      </c>
      <c r="J218" s="81">
        <v>9</v>
      </c>
      <c r="K218" s="81">
        <v>6</v>
      </c>
      <c r="L218" s="81">
        <v>9</v>
      </c>
      <c r="M218" s="81">
        <v>8</v>
      </c>
      <c r="N218" s="81">
        <v>6</v>
      </c>
      <c r="O218" s="81">
        <v>7</v>
      </c>
      <c r="P218" s="81">
        <v>9</v>
      </c>
      <c r="Q218" s="83">
        <f t="shared" si="3"/>
        <v>7.4615384615384617</v>
      </c>
      <c r="R218" s="82" t="s">
        <v>61</v>
      </c>
      <c r="S218" s="81">
        <v>1</v>
      </c>
    </row>
    <row r="219" spans="1:19" x14ac:dyDescent="0.25">
      <c r="A219" s="81">
        <v>21</v>
      </c>
      <c r="B219" s="81" t="s">
        <v>12</v>
      </c>
      <c r="C219" s="81" t="s">
        <v>16</v>
      </c>
      <c r="D219" s="81">
        <v>9</v>
      </c>
      <c r="E219" s="81">
        <v>8</v>
      </c>
      <c r="F219" s="81">
        <v>7</v>
      </c>
      <c r="G219" s="81">
        <v>9</v>
      </c>
      <c r="H219" s="81">
        <v>9</v>
      </c>
      <c r="I219" s="81">
        <v>8</v>
      </c>
      <c r="J219" s="81">
        <v>9</v>
      </c>
      <c r="K219" s="81">
        <v>8</v>
      </c>
      <c r="L219" s="81">
        <v>8</v>
      </c>
      <c r="M219" s="81">
        <v>10</v>
      </c>
      <c r="N219" s="81">
        <v>8</v>
      </c>
      <c r="O219" s="81">
        <v>8</v>
      </c>
      <c r="P219" s="81">
        <v>7</v>
      </c>
      <c r="Q219" s="83">
        <f t="shared" si="3"/>
        <v>8.3076923076923084</v>
      </c>
      <c r="R219" s="82" t="s">
        <v>61</v>
      </c>
      <c r="S219" s="81">
        <v>1</v>
      </c>
    </row>
    <row r="220" spans="1:19" x14ac:dyDescent="0.25">
      <c r="A220" s="81">
        <v>22</v>
      </c>
      <c r="B220" s="81" t="s">
        <v>12</v>
      </c>
      <c r="C220" s="81" t="s">
        <v>16</v>
      </c>
      <c r="D220" s="81">
        <v>6</v>
      </c>
      <c r="E220" s="81">
        <v>6</v>
      </c>
      <c r="F220" s="81">
        <v>6</v>
      </c>
      <c r="G220" s="81">
        <v>8</v>
      </c>
      <c r="H220" s="81">
        <v>6</v>
      </c>
      <c r="I220" s="81">
        <v>6</v>
      </c>
      <c r="J220" s="81">
        <v>9</v>
      </c>
      <c r="K220" s="81">
        <v>7</v>
      </c>
      <c r="L220" s="81">
        <v>8</v>
      </c>
      <c r="M220" s="81">
        <v>8</v>
      </c>
      <c r="N220" s="81">
        <v>6</v>
      </c>
      <c r="O220" s="81">
        <v>6</v>
      </c>
      <c r="P220" s="81">
        <v>8</v>
      </c>
      <c r="Q220" s="83">
        <f t="shared" si="3"/>
        <v>6.9230769230769234</v>
      </c>
      <c r="R220" s="82" t="s">
        <v>61</v>
      </c>
      <c r="S220" s="81">
        <v>1</v>
      </c>
    </row>
    <row r="221" spans="1:19" x14ac:dyDescent="0.25">
      <c r="A221" s="81">
        <v>23</v>
      </c>
      <c r="B221" s="81" t="s">
        <v>12</v>
      </c>
      <c r="C221" s="81" t="s">
        <v>16</v>
      </c>
      <c r="D221" s="81">
        <v>9</v>
      </c>
      <c r="E221" s="81">
        <v>7</v>
      </c>
      <c r="F221" s="81">
        <v>6</v>
      </c>
      <c r="G221" s="81">
        <v>9</v>
      </c>
      <c r="H221" s="81">
        <v>8</v>
      </c>
      <c r="I221" s="81">
        <v>7</v>
      </c>
      <c r="J221" s="81">
        <v>7</v>
      </c>
      <c r="K221" s="81">
        <v>8</v>
      </c>
      <c r="L221" s="81">
        <v>8</v>
      </c>
      <c r="M221" s="81">
        <v>9</v>
      </c>
      <c r="N221" s="81">
        <v>7</v>
      </c>
      <c r="O221" s="81">
        <v>6</v>
      </c>
      <c r="P221" s="81">
        <v>8</v>
      </c>
      <c r="Q221" s="83">
        <f t="shared" si="3"/>
        <v>7.615384615384615</v>
      </c>
      <c r="R221" s="82" t="s">
        <v>61</v>
      </c>
      <c r="S221" s="81">
        <v>1</v>
      </c>
    </row>
    <row r="222" spans="1:19" x14ac:dyDescent="0.25">
      <c r="A222" s="81">
        <v>26</v>
      </c>
      <c r="B222" s="81" t="s">
        <v>12</v>
      </c>
      <c r="C222" s="81" t="s">
        <v>16</v>
      </c>
      <c r="D222" s="81">
        <v>7</v>
      </c>
      <c r="E222" s="81">
        <v>6</v>
      </c>
      <c r="F222" s="81">
        <v>6</v>
      </c>
      <c r="G222" s="81">
        <v>9</v>
      </c>
      <c r="H222" s="81">
        <v>7</v>
      </c>
      <c r="I222" s="81">
        <v>6</v>
      </c>
      <c r="J222" s="81">
        <v>7</v>
      </c>
      <c r="K222" s="81">
        <v>6</v>
      </c>
      <c r="L222" s="81">
        <v>6</v>
      </c>
      <c r="M222" s="81">
        <v>9</v>
      </c>
      <c r="N222" s="81">
        <v>7</v>
      </c>
      <c r="O222" s="81">
        <v>6</v>
      </c>
      <c r="P222" s="81">
        <v>8</v>
      </c>
      <c r="Q222" s="83">
        <f t="shared" si="3"/>
        <v>6.9230769230769234</v>
      </c>
      <c r="R222" s="82" t="s">
        <v>61</v>
      </c>
      <c r="S222" s="81">
        <v>1</v>
      </c>
    </row>
    <row r="223" spans="1:19" x14ac:dyDescent="0.25">
      <c r="A223" s="81">
        <v>27</v>
      </c>
      <c r="B223" s="81" t="s">
        <v>12</v>
      </c>
      <c r="C223" s="81" t="s">
        <v>16</v>
      </c>
      <c r="D223" s="81">
        <v>6</v>
      </c>
      <c r="E223" s="81">
        <v>6</v>
      </c>
      <c r="F223" s="81">
        <v>6</v>
      </c>
      <c r="G223" s="81">
        <v>7</v>
      </c>
      <c r="H223" s="81">
        <v>6</v>
      </c>
      <c r="I223" s="81">
        <v>6</v>
      </c>
      <c r="J223" s="81">
        <v>6</v>
      </c>
      <c r="K223" s="81">
        <v>6</v>
      </c>
      <c r="L223" s="81">
        <v>8</v>
      </c>
      <c r="M223" s="81">
        <v>7</v>
      </c>
      <c r="N223" s="81">
        <v>6</v>
      </c>
      <c r="O223" s="81">
        <v>7</v>
      </c>
      <c r="P223" s="81">
        <v>6</v>
      </c>
      <c r="Q223" s="83">
        <f t="shared" si="3"/>
        <v>6.384615384615385</v>
      </c>
      <c r="R223" s="82" t="s">
        <v>61</v>
      </c>
      <c r="S223" s="81">
        <v>1</v>
      </c>
    </row>
    <row r="224" spans="1:19" x14ac:dyDescent="0.25">
      <c r="A224" s="81">
        <v>1</v>
      </c>
      <c r="B224" s="81" t="s">
        <v>13</v>
      </c>
      <c r="C224" s="81" t="s">
        <v>16</v>
      </c>
      <c r="D224" s="81">
        <v>9</v>
      </c>
      <c r="E224" s="81">
        <v>7</v>
      </c>
      <c r="F224" s="81">
        <v>6</v>
      </c>
      <c r="G224" s="81">
        <v>8</v>
      </c>
      <c r="H224" s="81">
        <v>7</v>
      </c>
      <c r="I224" s="81">
        <v>7</v>
      </c>
      <c r="J224" s="81">
        <v>6</v>
      </c>
      <c r="K224" s="81">
        <v>7</v>
      </c>
      <c r="L224" s="81">
        <v>6</v>
      </c>
      <c r="M224" s="81">
        <v>8</v>
      </c>
      <c r="N224" s="81">
        <v>6</v>
      </c>
      <c r="O224" s="81">
        <v>6</v>
      </c>
      <c r="P224" s="81">
        <v>7</v>
      </c>
      <c r="Q224" s="83">
        <f t="shared" si="3"/>
        <v>6.9230769230769234</v>
      </c>
      <c r="R224" s="82" t="s">
        <v>61</v>
      </c>
      <c r="S224" s="81">
        <v>1</v>
      </c>
    </row>
    <row r="225" spans="1:19" x14ac:dyDescent="0.25">
      <c r="A225" s="81">
        <v>4</v>
      </c>
      <c r="B225" s="81" t="s">
        <v>13</v>
      </c>
      <c r="C225" s="81" t="s">
        <v>16</v>
      </c>
      <c r="D225" s="81">
        <v>6</v>
      </c>
      <c r="E225" s="81">
        <v>6</v>
      </c>
      <c r="F225" s="81">
        <v>6</v>
      </c>
      <c r="G225" s="81">
        <v>7</v>
      </c>
      <c r="H225" s="81">
        <v>6</v>
      </c>
      <c r="I225" s="81">
        <v>6</v>
      </c>
      <c r="J225" s="81">
        <v>6</v>
      </c>
      <c r="K225" s="81">
        <v>6</v>
      </c>
      <c r="L225" s="81">
        <v>7</v>
      </c>
      <c r="M225" s="81">
        <v>9</v>
      </c>
      <c r="N225" s="81">
        <v>6</v>
      </c>
      <c r="O225" s="81">
        <v>6</v>
      </c>
      <c r="P225" s="81">
        <v>7</v>
      </c>
      <c r="Q225" s="83">
        <f t="shared" si="3"/>
        <v>6.4615384615384617</v>
      </c>
      <c r="R225" s="82" t="s">
        <v>61</v>
      </c>
      <c r="S225" s="81">
        <v>1</v>
      </c>
    </row>
    <row r="226" spans="1:19" x14ac:dyDescent="0.25">
      <c r="A226" s="81">
        <v>7</v>
      </c>
      <c r="B226" s="81" t="s">
        <v>13</v>
      </c>
      <c r="C226" s="81" t="s">
        <v>16</v>
      </c>
      <c r="D226" s="81">
        <v>10</v>
      </c>
      <c r="E226" s="81">
        <v>9</v>
      </c>
      <c r="F226" s="81">
        <v>6</v>
      </c>
      <c r="G226" s="81">
        <v>8</v>
      </c>
      <c r="H226" s="81">
        <v>8</v>
      </c>
      <c r="I226" s="81">
        <v>8</v>
      </c>
      <c r="J226" s="81">
        <v>7</v>
      </c>
      <c r="K226" s="81">
        <v>10</v>
      </c>
      <c r="L226" s="81">
        <v>10</v>
      </c>
      <c r="M226" s="81">
        <v>10</v>
      </c>
      <c r="N226" s="81">
        <v>7</v>
      </c>
      <c r="O226" s="81">
        <v>9</v>
      </c>
      <c r="P226" s="81">
        <v>9</v>
      </c>
      <c r="Q226" s="83">
        <f t="shared" si="3"/>
        <v>8.5384615384615383</v>
      </c>
      <c r="R226" s="82" t="s">
        <v>61</v>
      </c>
      <c r="S226" s="81">
        <v>1</v>
      </c>
    </row>
    <row r="227" spans="1:19" x14ac:dyDescent="0.25">
      <c r="A227" s="81">
        <v>11</v>
      </c>
      <c r="B227" s="81" t="s">
        <v>13</v>
      </c>
      <c r="C227" s="81" t="s">
        <v>16</v>
      </c>
      <c r="D227" s="81">
        <v>6</v>
      </c>
      <c r="E227" s="81">
        <v>6</v>
      </c>
      <c r="F227" s="81">
        <v>6</v>
      </c>
      <c r="G227" s="81">
        <v>8</v>
      </c>
      <c r="H227" s="81">
        <v>6</v>
      </c>
      <c r="I227" s="81">
        <v>6</v>
      </c>
      <c r="J227" s="81">
        <v>6</v>
      </c>
      <c r="K227" s="81">
        <v>7</v>
      </c>
      <c r="L227" s="81">
        <v>8</v>
      </c>
      <c r="M227" s="81">
        <v>7</v>
      </c>
      <c r="N227" s="81">
        <v>6</v>
      </c>
      <c r="O227" s="81">
        <v>6</v>
      </c>
      <c r="P227" s="81">
        <v>8</v>
      </c>
      <c r="Q227" s="83">
        <f t="shared" si="3"/>
        <v>6.615384615384615</v>
      </c>
      <c r="R227" s="82" t="s">
        <v>61</v>
      </c>
      <c r="S227" s="81">
        <v>1</v>
      </c>
    </row>
    <row r="228" spans="1:19" x14ac:dyDescent="0.25">
      <c r="A228" s="81">
        <v>12</v>
      </c>
      <c r="B228" s="81" t="s">
        <v>13</v>
      </c>
      <c r="C228" s="81" t="s">
        <v>16</v>
      </c>
      <c r="D228" s="81">
        <v>7</v>
      </c>
      <c r="E228" s="81">
        <v>6</v>
      </c>
      <c r="F228" s="81">
        <v>6</v>
      </c>
      <c r="G228" s="81">
        <v>8</v>
      </c>
      <c r="H228" s="81">
        <v>6</v>
      </c>
      <c r="I228" s="81">
        <v>6</v>
      </c>
      <c r="J228" s="81">
        <v>6</v>
      </c>
      <c r="K228" s="81">
        <v>6</v>
      </c>
      <c r="L228" s="81">
        <v>6</v>
      </c>
      <c r="M228" s="81">
        <v>6</v>
      </c>
      <c r="N228" s="81">
        <v>7</v>
      </c>
      <c r="O228" s="81">
        <v>6</v>
      </c>
      <c r="P228" s="81">
        <v>7</v>
      </c>
      <c r="Q228" s="83">
        <f t="shared" si="3"/>
        <v>6.384615384615385</v>
      </c>
      <c r="R228" s="82" t="s">
        <v>61</v>
      </c>
      <c r="S228" s="81">
        <v>1</v>
      </c>
    </row>
    <row r="229" spans="1:19" x14ac:dyDescent="0.25">
      <c r="A229" s="81">
        <v>13</v>
      </c>
      <c r="B229" s="81" t="s">
        <v>13</v>
      </c>
      <c r="C229" s="81" t="s">
        <v>16</v>
      </c>
      <c r="D229" s="81">
        <v>8</v>
      </c>
      <c r="E229" s="81">
        <v>7</v>
      </c>
      <c r="F229" s="81">
        <v>6</v>
      </c>
      <c r="G229" s="81">
        <v>7</v>
      </c>
      <c r="H229" s="81">
        <v>6</v>
      </c>
      <c r="I229" s="81">
        <v>6</v>
      </c>
      <c r="J229" s="81">
        <v>7</v>
      </c>
      <c r="K229" s="81">
        <v>6</v>
      </c>
      <c r="L229" s="81">
        <v>7</v>
      </c>
      <c r="M229" s="81">
        <v>7</v>
      </c>
      <c r="N229" s="81">
        <v>6</v>
      </c>
      <c r="O229" s="81">
        <v>6</v>
      </c>
      <c r="P229" s="81">
        <v>7</v>
      </c>
      <c r="Q229" s="83">
        <f t="shared" si="3"/>
        <v>6.615384615384615</v>
      </c>
      <c r="R229" s="82" t="s">
        <v>61</v>
      </c>
      <c r="S229" s="81">
        <v>1</v>
      </c>
    </row>
    <row r="230" spans="1:19" x14ac:dyDescent="0.25">
      <c r="A230" s="81">
        <v>15</v>
      </c>
      <c r="B230" s="81" t="s">
        <v>13</v>
      </c>
      <c r="C230" s="81" t="s">
        <v>16</v>
      </c>
      <c r="D230" s="81">
        <v>8</v>
      </c>
      <c r="E230" s="81">
        <v>7</v>
      </c>
      <c r="F230" s="81">
        <v>6</v>
      </c>
      <c r="G230" s="81">
        <v>9</v>
      </c>
      <c r="H230" s="81">
        <v>6</v>
      </c>
      <c r="I230" s="81">
        <v>6</v>
      </c>
      <c r="J230" s="81">
        <v>6</v>
      </c>
      <c r="K230" s="81">
        <v>6</v>
      </c>
      <c r="L230" s="81">
        <v>8</v>
      </c>
      <c r="M230" s="81">
        <v>9</v>
      </c>
      <c r="N230" s="81">
        <v>6</v>
      </c>
      <c r="O230" s="81">
        <v>7</v>
      </c>
      <c r="P230" s="81">
        <v>8</v>
      </c>
      <c r="Q230" s="83">
        <f t="shared" si="3"/>
        <v>7.0769230769230766</v>
      </c>
      <c r="R230" s="82" t="s">
        <v>61</v>
      </c>
      <c r="S230" s="81">
        <v>1</v>
      </c>
    </row>
    <row r="231" spans="1:19" x14ac:dyDescent="0.25">
      <c r="A231" s="81">
        <v>16</v>
      </c>
      <c r="B231" s="81" t="s">
        <v>13</v>
      </c>
      <c r="C231" s="81" t="s">
        <v>16</v>
      </c>
      <c r="D231" s="81">
        <v>9</v>
      </c>
      <c r="E231" s="81">
        <v>7</v>
      </c>
      <c r="F231" s="81">
        <v>6</v>
      </c>
      <c r="G231" s="81">
        <v>8</v>
      </c>
      <c r="H231" s="81">
        <v>6</v>
      </c>
      <c r="I231" s="81">
        <v>6</v>
      </c>
      <c r="J231" s="81">
        <v>7</v>
      </c>
      <c r="K231" s="81">
        <v>7</v>
      </c>
      <c r="L231" s="81">
        <v>8</v>
      </c>
      <c r="M231" s="81">
        <v>8</v>
      </c>
      <c r="N231" s="81">
        <v>7</v>
      </c>
      <c r="O231" s="81">
        <v>6</v>
      </c>
      <c r="P231" s="81">
        <v>7</v>
      </c>
      <c r="Q231" s="83">
        <f t="shared" si="3"/>
        <v>7.0769230769230766</v>
      </c>
      <c r="R231" s="82" t="s">
        <v>61</v>
      </c>
      <c r="S231" s="81">
        <v>1</v>
      </c>
    </row>
    <row r="232" spans="1:19" x14ac:dyDescent="0.25">
      <c r="A232" s="81">
        <v>17</v>
      </c>
      <c r="B232" s="81" t="s">
        <v>13</v>
      </c>
      <c r="C232" s="81" t="s">
        <v>16</v>
      </c>
      <c r="D232" s="81">
        <v>8</v>
      </c>
      <c r="E232" s="81">
        <v>6</v>
      </c>
      <c r="F232" s="81">
        <v>6</v>
      </c>
      <c r="G232" s="81">
        <v>8</v>
      </c>
      <c r="H232" s="81">
        <v>6</v>
      </c>
      <c r="I232" s="81">
        <v>6</v>
      </c>
      <c r="J232" s="81">
        <v>6</v>
      </c>
      <c r="K232" s="81">
        <v>8</v>
      </c>
      <c r="L232" s="81">
        <v>6</v>
      </c>
      <c r="M232" s="81">
        <v>7</v>
      </c>
      <c r="N232" s="81">
        <v>8</v>
      </c>
      <c r="O232" s="81">
        <v>6</v>
      </c>
      <c r="P232" s="81">
        <v>7</v>
      </c>
      <c r="Q232" s="83">
        <f t="shared" si="3"/>
        <v>6.7692307692307692</v>
      </c>
      <c r="R232" s="82" t="s">
        <v>61</v>
      </c>
      <c r="S232" s="81">
        <v>1</v>
      </c>
    </row>
    <row r="233" spans="1:19" x14ac:dyDescent="0.25">
      <c r="A233" s="81">
        <v>18</v>
      </c>
      <c r="B233" s="81" t="s">
        <v>13</v>
      </c>
      <c r="C233" s="81" t="s">
        <v>16</v>
      </c>
      <c r="D233" s="81">
        <v>6</v>
      </c>
      <c r="E233" s="81">
        <v>6</v>
      </c>
      <c r="F233" s="81">
        <v>6</v>
      </c>
      <c r="G233" s="81">
        <v>6</v>
      </c>
      <c r="H233" s="81">
        <v>6</v>
      </c>
      <c r="I233" s="81">
        <v>7</v>
      </c>
      <c r="J233" s="81">
        <v>6</v>
      </c>
      <c r="K233" s="81">
        <v>6</v>
      </c>
      <c r="L233" s="81">
        <v>6</v>
      </c>
      <c r="M233" s="81">
        <v>6</v>
      </c>
      <c r="N233" s="81">
        <v>6</v>
      </c>
      <c r="O233" s="81">
        <v>6</v>
      </c>
      <c r="P233" s="81">
        <v>8</v>
      </c>
      <c r="Q233" s="83">
        <f t="shared" si="3"/>
        <v>6.2307692307692308</v>
      </c>
      <c r="R233" s="82" t="s">
        <v>61</v>
      </c>
      <c r="S233" s="81">
        <v>1</v>
      </c>
    </row>
    <row r="234" spans="1:19" x14ac:dyDescent="0.25">
      <c r="A234" s="81">
        <v>19</v>
      </c>
      <c r="B234" s="81" t="s">
        <v>13</v>
      </c>
      <c r="C234" s="81" t="s">
        <v>16</v>
      </c>
      <c r="D234" s="81">
        <v>8</v>
      </c>
      <c r="E234" s="81">
        <v>6</v>
      </c>
      <c r="F234" s="81">
        <v>6</v>
      </c>
      <c r="G234" s="81">
        <v>7</v>
      </c>
      <c r="H234" s="81">
        <v>6</v>
      </c>
      <c r="I234" s="81">
        <v>6</v>
      </c>
      <c r="J234" s="81">
        <v>6</v>
      </c>
      <c r="K234" s="81">
        <v>7</v>
      </c>
      <c r="L234" s="81">
        <v>6</v>
      </c>
      <c r="M234" s="81">
        <v>9</v>
      </c>
      <c r="N234" s="81">
        <v>7</v>
      </c>
      <c r="O234" s="81">
        <v>7</v>
      </c>
      <c r="P234" s="81">
        <v>8</v>
      </c>
      <c r="Q234" s="83">
        <f t="shared" si="3"/>
        <v>6.8461538461538458</v>
      </c>
      <c r="R234" s="82" t="s">
        <v>61</v>
      </c>
      <c r="S234" s="81">
        <v>1</v>
      </c>
    </row>
    <row r="235" spans="1:19" x14ac:dyDescent="0.25">
      <c r="A235" s="81">
        <v>20</v>
      </c>
      <c r="B235" s="81" t="s">
        <v>13</v>
      </c>
      <c r="C235" s="81" t="s">
        <v>16</v>
      </c>
      <c r="D235" s="81">
        <v>6</v>
      </c>
      <c r="E235" s="81">
        <v>6</v>
      </c>
      <c r="F235" s="81">
        <v>6</v>
      </c>
      <c r="G235" s="81">
        <v>7</v>
      </c>
      <c r="H235" s="81">
        <v>6</v>
      </c>
      <c r="I235" s="81">
        <v>6</v>
      </c>
      <c r="J235" s="81">
        <v>6</v>
      </c>
      <c r="K235" s="81">
        <v>6</v>
      </c>
      <c r="L235" s="81">
        <v>6</v>
      </c>
      <c r="M235" s="81">
        <v>7</v>
      </c>
      <c r="N235" s="81">
        <v>6</v>
      </c>
      <c r="O235" s="81">
        <v>6</v>
      </c>
      <c r="P235" s="81">
        <v>7</v>
      </c>
      <c r="Q235" s="83">
        <f t="shared" si="3"/>
        <v>6.2307692307692308</v>
      </c>
      <c r="R235" s="82" t="s">
        <v>61</v>
      </c>
      <c r="S235" s="81">
        <v>1</v>
      </c>
    </row>
    <row r="236" spans="1:19" x14ac:dyDescent="0.25">
      <c r="A236" s="81">
        <v>21</v>
      </c>
      <c r="B236" s="81" t="s">
        <v>13</v>
      </c>
      <c r="C236" s="81" t="s">
        <v>16</v>
      </c>
      <c r="D236" s="81">
        <v>7</v>
      </c>
      <c r="E236" s="81">
        <v>6</v>
      </c>
      <c r="F236" s="81">
        <v>6</v>
      </c>
      <c r="G236" s="81">
        <v>7</v>
      </c>
      <c r="H236" s="81">
        <v>6</v>
      </c>
      <c r="I236" s="81">
        <v>6</v>
      </c>
      <c r="J236" s="81">
        <v>6</v>
      </c>
      <c r="K236" s="81">
        <v>6</v>
      </c>
      <c r="L236" s="81">
        <v>8</v>
      </c>
      <c r="M236" s="81">
        <v>8</v>
      </c>
      <c r="N236" s="81">
        <v>7</v>
      </c>
      <c r="O236" s="81">
        <v>7</v>
      </c>
      <c r="P236" s="81">
        <v>6</v>
      </c>
      <c r="Q236" s="83">
        <f t="shared" si="3"/>
        <v>6.615384615384615</v>
      </c>
      <c r="R236" s="82" t="s">
        <v>61</v>
      </c>
      <c r="S236" s="81">
        <v>1</v>
      </c>
    </row>
    <row r="237" spans="1:19" x14ac:dyDescent="0.25">
      <c r="A237" s="81">
        <v>22</v>
      </c>
      <c r="B237" s="81" t="s">
        <v>13</v>
      </c>
      <c r="C237" s="81" t="s">
        <v>16</v>
      </c>
      <c r="D237" s="81">
        <v>6</v>
      </c>
      <c r="E237" s="81">
        <v>6</v>
      </c>
      <c r="F237" s="81">
        <v>6</v>
      </c>
      <c r="G237" s="81">
        <v>7</v>
      </c>
      <c r="H237" s="81">
        <v>6</v>
      </c>
      <c r="I237" s="81">
        <v>6</v>
      </c>
      <c r="J237" s="81">
        <v>7</v>
      </c>
      <c r="K237" s="81">
        <v>6</v>
      </c>
      <c r="L237" s="81">
        <v>7</v>
      </c>
      <c r="M237" s="81">
        <v>8</v>
      </c>
      <c r="N237" s="81">
        <v>8</v>
      </c>
      <c r="O237" s="81">
        <v>6</v>
      </c>
      <c r="P237" s="81">
        <v>9</v>
      </c>
      <c r="Q237" s="83">
        <f t="shared" si="3"/>
        <v>6.7692307692307692</v>
      </c>
      <c r="R237" s="82" t="s">
        <v>61</v>
      </c>
      <c r="S237" s="81">
        <v>1</v>
      </c>
    </row>
    <row r="238" spans="1:19" x14ac:dyDescent="0.25">
      <c r="A238" s="81">
        <v>24</v>
      </c>
      <c r="B238" s="81" t="s">
        <v>13</v>
      </c>
      <c r="C238" s="81" t="s">
        <v>16</v>
      </c>
      <c r="D238" s="81">
        <v>6</v>
      </c>
      <c r="E238" s="81">
        <v>6</v>
      </c>
      <c r="F238" s="81">
        <v>6</v>
      </c>
      <c r="G238" s="81">
        <v>8</v>
      </c>
      <c r="H238" s="81">
        <v>6</v>
      </c>
      <c r="I238" s="81">
        <v>6</v>
      </c>
      <c r="J238" s="81">
        <v>6</v>
      </c>
      <c r="K238" s="81">
        <v>7</v>
      </c>
      <c r="L238" s="81">
        <v>10</v>
      </c>
      <c r="M238" s="81">
        <v>7</v>
      </c>
      <c r="N238" s="81">
        <v>6</v>
      </c>
      <c r="O238" s="81">
        <v>6</v>
      </c>
      <c r="P238" s="81">
        <v>6</v>
      </c>
      <c r="Q238" s="83">
        <f t="shared" si="3"/>
        <v>6.615384615384615</v>
      </c>
      <c r="R238" s="82" t="s">
        <v>61</v>
      </c>
      <c r="S238" s="81">
        <v>1</v>
      </c>
    </row>
    <row r="239" spans="1:19" x14ac:dyDescent="0.25">
      <c r="A239" s="81">
        <v>26</v>
      </c>
      <c r="B239" s="81" t="s">
        <v>13</v>
      </c>
      <c r="C239" s="81" t="s">
        <v>16</v>
      </c>
      <c r="D239" s="81">
        <v>9</v>
      </c>
      <c r="E239" s="81">
        <v>6</v>
      </c>
      <c r="F239" s="81">
        <v>6</v>
      </c>
      <c r="G239" s="81">
        <v>8</v>
      </c>
      <c r="H239" s="81">
        <v>6</v>
      </c>
      <c r="I239" s="81">
        <v>6</v>
      </c>
      <c r="J239" s="81">
        <v>7</v>
      </c>
      <c r="K239" s="81">
        <v>6</v>
      </c>
      <c r="L239" s="81">
        <v>6</v>
      </c>
      <c r="M239" s="81">
        <v>6</v>
      </c>
      <c r="N239" s="81">
        <v>6</v>
      </c>
      <c r="O239" s="81">
        <v>6</v>
      </c>
      <c r="P239" s="81">
        <v>7</v>
      </c>
      <c r="Q239" s="83">
        <f t="shared" si="3"/>
        <v>6.5384615384615383</v>
      </c>
      <c r="R239" s="82" t="s">
        <v>61</v>
      </c>
      <c r="S239" s="81">
        <v>1</v>
      </c>
    </row>
    <row r="240" spans="1:19" x14ac:dyDescent="0.25">
      <c r="A240" s="81">
        <v>29</v>
      </c>
      <c r="B240" s="81" t="s">
        <v>13</v>
      </c>
      <c r="C240" s="81" t="s">
        <v>16</v>
      </c>
      <c r="D240" s="81">
        <v>7</v>
      </c>
      <c r="E240" s="81">
        <v>6</v>
      </c>
      <c r="F240" s="81">
        <v>6</v>
      </c>
      <c r="G240" s="81">
        <v>8</v>
      </c>
      <c r="H240" s="81">
        <v>7</v>
      </c>
      <c r="I240" s="81">
        <v>7</v>
      </c>
      <c r="J240" s="81">
        <v>7</v>
      </c>
      <c r="K240" s="81">
        <v>8</v>
      </c>
      <c r="L240" s="81">
        <v>6</v>
      </c>
      <c r="M240" s="81">
        <v>8</v>
      </c>
      <c r="N240" s="81">
        <v>7</v>
      </c>
      <c r="O240" s="81">
        <v>6</v>
      </c>
      <c r="P240" s="81">
        <v>8</v>
      </c>
      <c r="Q240" s="83">
        <f t="shared" si="3"/>
        <v>7</v>
      </c>
      <c r="R240" s="82" t="s">
        <v>61</v>
      </c>
      <c r="S240" s="81">
        <v>1</v>
      </c>
    </row>
    <row r="241" spans="1:19" x14ac:dyDescent="0.25">
      <c r="A241" s="81">
        <v>31</v>
      </c>
      <c r="B241" s="81" t="s">
        <v>13</v>
      </c>
      <c r="C241" s="81" t="s">
        <v>16</v>
      </c>
      <c r="D241" s="81">
        <v>8</v>
      </c>
      <c r="E241" s="81">
        <v>8</v>
      </c>
      <c r="F241" s="81">
        <v>6</v>
      </c>
      <c r="G241" s="81">
        <v>8</v>
      </c>
      <c r="H241" s="81">
        <v>7</v>
      </c>
      <c r="I241" s="81">
        <v>7</v>
      </c>
      <c r="J241" s="81">
        <v>8</v>
      </c>
      <c r="K241" s="81">
        <v>7</v>
      </c>
      <c r="L241" s="81">
        <v>6</v>
      </c>
      <c r="M241" s="81">
        <v>9</v>
      </c>
      <c r="N241" s="81">
        <v>6</v>
      </c>
      <c r="O241" s="81">
        <v>7</v>
      </c>
      <c r="P241" s="81">
        <v>8</v>
      </c>
      <c r="Q241" s="83">
        <f t="shared" si="3"/>
        <v>7.3076923076923075</v>
      </c>
      <c r="R241" s="82" t="s">
        <v>61</v>
      </c>
      <c r="S241" s="81">
        <v>1</v>
      </c>
    </row>
    <row r="242" spans="1:19" x14ac:dyDescent="0.25">
      <c r="A242" s="81">
        <v>32</v>
      </c>
      <c r="B242" s="81" t="s">
        <v>13</v>
      </c>
      <c r="C242" s="81" t="s">
        <v>16</v>
      </c>
      <c r="D242" s="81">
        <v>6</v>
      </c>
      <c r="E242" s="81">
        <v>6</v>
      </c>
      <c r="F242" s="81">
        <v>6</v>
      </c>
      <c r="G242" s="81">
        <v>7</v>
      </c>
      <c r="H242" s="81">
        <v>6</v>
      </c>
      <c r="I242" s="81">
        <v>6</v>
      </c>
      <c r="J242" s="81">
        <v>6</v>
      </c>
      <c r="K242" s="81">
        <v>7</v>
      </c>
      <c r="L242" s="81">
        <v>6</v>
      </c>
      <c r="M242" s="81">
        <v>6</v>
      </c>
      <c r="N242" s="81">
        <v>6</v>
      </c>
      <c r="O242" s="81">
        <v>6</v>
      </c>
      <c r="P242" s="81">
        <v>7</v>
      </c>
      <c r="Q242" s="83">
        <f t="shared" si="3"/>
        <v>6.2307692307692308</v>
      </c>
      <c r="R242" s="82" t="s">
        <v>61</v>
      </c>
      <c r="S242" s="81">
        <v>1</v>
      </c>
    </row>
    <row r="243" spans="1:19" x14ac:dyDescent="0.25">
      <c r="A243" s="81">
        <v>34</v>
      </c>
      <c r="B243" s="81" t="s">
        <v>13</v>
      </c>
      <c r="C243" s="81" t="s">
        <v>16</v>
      </c>
      <c r="D243" s="81">
        <v>8</v>
      </c>
      <c r="E243" s="81">
        <v>6</v>
      </c>
      <c r="F243" s="81">
        <v>6</v>
      </c>
      <c r="G243" s="81">
        <v>7</v>
      </c>
      <c r="H243" s="81">
        <v>6</v>
      </c>
      <c r="I243" s="81">
        <v>6</v>
      </c>
      <c r="J243" s="81">
        <v>7</v>
      </c>
      <c r="K243" s="81">
        <v>6</v>
      </c>
      <c r="L243" s="81">
        <v>6</v>
      </c>
      <c r="M243" s="81">
        <v>7</v>
      </c>
      <c r="N243" s="81">
        <v>7</v>
      </c>
      <c r="O243" s="81">
        <v>6</v>
      </c>
      <c r="P243" s="81">
        <v>8</v>
      </c>
      <c r="Q243" s="83">
        <f t="shared" si="3"/>
        <v>6.615384615384615</v>
      </c>
      <c r="R243" s="82" t="s">
        <v>61</v>
      </c>
      <c r="S243" s="81">
        <v>1</v>
      </c>
    </row>
    <row r="244" spans="1:19" x14ac:dyDescent="0.25">
      <c r="A244" s="81">
        <v>37</v>
      </c>
      <c r="B244" s="81" t="s">
        <v>13</v>
      </c>
      <c r="C244" s="81" t="s">
        <v>16</v>
      </c>
      <c r="D244" s="81">
        <v>6</v>
      </c>
      <c r="E244" s="81">
        <v>6</v>
      </c>
      <c r="F244" s="81">
        <v>6</v>
      </c>
      <c r="G244" s="81">
        <v>8</v>
      </c>
      <c r="H244" s="81">
        <v>6</v>
      </c>
      <c r="I244" s="81">
        <v>6</v>
      </c>
      <c r="J244" s="81">
        <v>6</v>
      </c>
      <c r="K244" s="81">
        <v>6</v>
      </c>
      <c r="L244" s="81">
        <v>6</v>
      </c>
      <c r="M244" s="81">
        <v>7</v>
      </c>
      <c r="N244" s="81">
        <v>7</v>
      </c>
      <c r="O244" s="81">
        <v>6</v>
      </c>
      <c r="P244" s="81">
        <v>8</v>
      </c>
      <c r="Q244" s="83">
        <f t="shared" si="3"/>
        <v>6.4615384615384617</v>
      </c>
      <c r="R244" s="82" t="s">
        <v>61</v>
      </c>
      <c r="S244" s="81">
        <v>1</v>
      </c>
    </row>
    <row r="245" spans="1:19" x14ac:dyDescent="0.25">
      <c r="A245" s="81">
        <v>42</v>
      </c>
      <c r="B245" s="81" t="s">
        <v>13</v>
      </c>
      <c r="C245" s="81" t="s">
        <v>16</v>
      </c>
      <c r="D245" s="81">
        <v>6</v>
      </c>
      <c r="E245" s="81">
        <v>6</v>
      </c>
      <c r="F245" s="81">
        <v>6</v>
      </c>
      <c r="G245" s="81">
        <v>7</v>
      </c>
      <c r="H245" s="81">
        <v>6</v>
      </c>
      <c r="I245" s="81">
        <v>6</v>
      </c>
      <c r="J245" s="81">
        <v>6</v>
      </c>
      <c r="K245" s="81">
        <v>6</v>
      </c>
      <c r="L245" s="81">
        <v>6</v>
      </c>
      <c r="M245" s="81">
        <v>6</v>
      </c>
      <c r="N245" s="81">
        <v>7</v>
      </c>
      <c r="O245" s="81">
        <v>6</v>
      </c>
      <c r="P245" s="81">
        <v>8</v>
      </c>
      <c r="Q245" s="83">
        <f t="shared" si="3"/>
        <v>6.3076923076923075</v>
      </c>
      <c r="R245" s="82" t="s">
        <v>61</v>
      </c>
      <c r="S245" s="81">
        <v>1</v>
      </c>
    </row>
    <row r="246" spans="1:19" x14ac:dyDescent="0.25">
      <c r="A246" s="81">
        <v>43</v>
      </c>
      <c r="B246" s="81" t="s">
        <v>13</v>
      </c>
      <c r="C246" s="81" t="s">
        <v>16</v>
      </c>
      <c r="D246" s="81">
        <v>6</v>
      </c>
      <c r="E246" s="81">
        <v>6</v>
      </c>
      <c r="F246" s="81">
        <v>6</v>
      </c>
      <c r="G246" s="81">
        <v>8</v>
      </c>
      <c r="H246" s="81">
        <v>6</v>
      </c>
      <c r="I246" s="81">
        <v>6</v>
      </c>
      <c r="J246" s="81">
        <v>7</v>
      </c>
      <c r="K246" s="81">
        <v>6</v>
      </c>
      <c r="L246" s="81">
        <v>6</v>
      </c>
      <c r="M246" s="81">
        <v>7</v>
      </c>
      <c r="N246" s="81">
        <v>7</v>
      </c>
      <c r="O246" s="81">
        <v>6</v>
      </c>
      <c r="P246" s="81">
        <v>6</v>
      </c>
      <c r="Q246" s="83">
        <f t="shared" si="3"/>
        <v>6.384615384615385</v>
      </c>
      <c r="R246" s="82" t="s">
        <v>61</v>
      </c>
      <c r="S246" s="81">
        <v>1</v>
      </c>
    </row>
    <row r="247" spans="1:19" x14ac:dyDescent="0.25">
      <c r="A247" s="81">
        <v>2</v>
      </c>
      <c r="B247" s="81" t="s">
        <v>4</v>
      </c>
      <c r="C247" s="81" t="s">
        <v>63</v>
      </c>
      <c r="D247" s="81">
        <v>8</v>
      </c>
      <c r="E247" s="81">
        <v>6</v>
      </c>
      <c r="F247" s="81">
        <v>8</v>
      </c>
      <c r="G247" s="81">
        <v>8</v>
      </c>
      <c r="H247" s="81">
        <v>6</v>
      </c>
      <c r="I247" s="81">
        <v>6</v>
      </c>
      <c r="J247" s="81">
        <v>7</v>
      </c>
      <c r="K247" s="81">
        <v>6</v>
      </c>
      <c r="L247" s="81">
        <v>7</v>
      </c>
      <c r="M247" s="81">
        <v>6</v>
      </c>
      <c r="N247" s="81">
        <v>6</v>
      </c>
      <c r="O247" s="81">
        <v>6</v>
      </c>
      <c r="P247" s="81">
        <v>9</v>
      </c>
      <c r="Q247" s="83">
        <f t="shared" si="3"/>
        <v>6.8461538461538458</v>
      </c>
      <c r="R247" s="82" t="s">
        <v>61</v>
      </c>
      <c r="S247" s="81">
        <v>1</v>
      </c>
    </row>
    <row r="248" spans="1:19" x14ac:dyDescent="0.25">
      <c r="A248" s="81">
        <v>3</v>
      </c>
      <c r="B248" s="81" t="s">
        <v>4</v>
      </c>
      <c r="C248" s="81" t="s">
        <v>63</v>
      </c>
      <c r="D248" s="81">
        <v>7</v>
      </c>
      <c r="E248" s="81">
        <v>7</v>
      </c>
      <c r="F248" s="81">
        <v>8</v>
      </c>
      <c r="G248" s="81">
        <v>7</v>
      </c>
      <c r="H248" s="81">
        <v>7</v>
      </c>
      <c r="I248" s="81">
        <v>7</v>
      </c>
      <c r="J248" s="81">
        <v>7</v>
      </c>
      <c r="K248" s="81">
        <v>6</v>
      </c>
      <c r="L248" s="81">
        <v>6</v>
      </c>
      <c r="M248" s="81">
        <v>7</v>
      </c>
      <c r="N248" s="81">
        <v>6</v>
      </c>
      <c r="O248" s="81">
        <v>6</v>
      </c>
      <c r="P248" s="81">
        <v>8</v>
      </c>
      <c r="Q248" s="83">
        <f t="shared" si="3"/>
        <v>6.8461538461538458</v>
      </c>
      <c r="R248" s="82" t="s">
        <v>61</v>
      </c>
      <c r="S248" s="81">
        <v>1</v>
      </c>
    </row>
    <row r="249" spans="1:19" x14ac:dyDescent="0.25">
      <c r="A249" s="81">
        <v>7</v>
      </c>
      <c r="B249" s="81" t="s">
        <v>4</v>
      </c>
      <c r="C249" s="81" t="s">
        <v>63</v>
      </c>
      <c r="D249" s="81">
        <v>6</v>
      </c>
      <c r="E249" s="81">
        <v>6</v>
      </c>
      <c r="F249" s="81">
        <v>8</v>
      </c>
      <c r="G249" s="81">
        <v>8</v>
      </c>
      <c r="H249" s="81">
        <v>6</v>
      </c>
      <c r="I249" s="81">
        <v>6</v>
      </c>
      <c r="J249" s="81">
        <v>6</v>
      </c>
      <c r="K249" s="81">
        <v>7</v>
      </c>
      <c r="L249" s="81">
        <v>7</v>
      </c>
      <c r="M249" s="81">
        <v>7</v>
      </c>
      <c r="N249" s="81">
        <v>6</v>
      </c>
      <c r="O249" s="81">
        <v>6</v>
      </c>
      <c r="P249" s="81">
        <v>6</v>
      </c>
      <c r="Q249" s="83">
        <f t="shared" si="3"/>
        <v>6.5384615384615383</v>
      </c>
      <c r="R249" s="82" t="s">
        <v>61</v>
      </c>
      <c r="S249" s="81">
        <v>1</v>
      </c>
    </row>
    <row r="250" spans="1:19" x14ac:dyDescent="0.25">
      <c r="A250" s="81">
        <v>10</v>
      </c>
      <c r="B250" s="81" t="s">
        <v>4</v>
      </c>
      <c r="C250" s="81" t="s">
        <v>63</v>
      </c>
      <c r="D250" s="81">
        <v>6</v>
      </c>
      <c r="E250" s="81">
        <v>6</v>
      </c>
      <c r="F250" s="81">
        <v>8</v>
      </c>
      <c r="G250" s="81">
        <v>9</v>
      </c>
      <c r="H250" s="81">
        <v>7</v>
      </c>
      <c r="I250" s="81">
        <v>6</v>
      </c>
      <c r="J250" s="81">
        <v>7</v>
      </c>
      <c r="K250" s="81">
        <v>7</v>
      </c>
      <c r="L250" s="81">
        <v>7</v>
      </c>
      <c r="M250" s="81">
        <v>6</v>
      </c>
      <c r="N250" s="81">
        <v>6</v>
      </c>
      <c r="O250" s="81">
        <v>6</v>
      </c>
      <c r="P250" s="81">
        <v>9</v>
      </c>
      <c r="Q250" s="83">
        <f t="shared" si="3"/>
        <v>6.9230769230769234</v>
      </c>
      <c r="R250" s="82" t="s">
        <v>61</v>
      </c>
      <c r="S250" s="81">
        <v>1</v>
      </c>
    </row>
    <row r="251" spans="1:19" x14ac:dyDescent="0.25">
      <c r="A251" s="81">
        <v>11</v>
      </c>
      <c r="B251" s="81" t="s">
        <v>4</v>
      </c>
      <c r="C251" s="81" t="s">
        <v>63</v>
      </c>
      <c r="D251" s="81">
        <v>6</v>
      </c>
      <c r="E251" s="81">
        <v>6</v>
      </c>
      <c r="F251" s="81">
        <v>8</v>
      </c>
      <c r="G251" s="81">
        <v>7</v>
      </c>
      <c r="H251" s="81">
        <v>6</v>
      </c>
      <c r="I251" s="81">
        <v>6</v>
      </c>
      <c r="J251" s="81">
        <v>7</v>
      </c>
      <c r="K251" s="81">
        <v>6</v>
      </c>
      <c r="L251" s="81">
        <v>7</v>
      </c>
      <c r="M251" s="81">
        <v>6</v>
      </c>
      <c r="N251" s="81">
        <v>6</v>
      </c>
      <c r="O251" s="81">
        <v>6</v>
      </c>
      <c r="P251" s="81">
        <v>8</v>
      </c>
      <c r="Q251" s="83">
        <f t="shared" si="3"/>
        <v>6.5384615384615383</v>
      </c>
      <c r="R251" s="82" t="s">
        <v>61</v>
      </c>
      <c r="S251" s="81">
        <v>1</v>
      </c>
    </row>
    <row r="252" spans="1:19" x14ac:dyDescent="0.25">
      <c r="A252" s="81">
        <v>14</v>
      </c>
      <c r="B252" s="81" t="s">
        <v>4</v>
      </c>
      <c r="C252" s="81" t="s">
        <v>63</v>
      </c>
      <c r="D252" s="81">
        <v>6</v>
      </c>
      <c r="E252" s="81">
        <v>6</v>
      </c>
      <c r="F252" s="81">
        <v>8</v>
      </c>
      <c r="G252" s="81">
        <v>9</v>
      </c>
      <c r="H252" s="81">
        <v>8</v>
      </c>
      <c r="I252" s="81">
        <v>7</v>
      </c>
      <c r="J252" s="81">
        <v>7</v>
      </c>
      <c r="K252" s="81">
        <v>6</v>
      </c>
      <c r="L252" s="81">
        <v>7</v>
      </c>
      <c r="M252" s="81">
        <v>6</v>
      </c>
      <c r="N252" s="81">
        <v>6</v>
      </c>
      <c r="O252" s="81">
        <v>6</v>
      </c>
      <c r="P252" s="81">
        <v>8</v>
      </c>
      <c r="Q252" s="83">
        <f t="shared" si="3"/>
        <v>6.9230769230769234</v>
      </c>
      <c r="R252" s="82" t="s">
        <v>61</v>
      </c>
      <c r="S252" s="81">
        <v>1</v>
      </c>
    </row>
    <row r="253" spans="1:19" x14ac:dyDescent="0.25">
      <c r="A253" s="81">
        <v>15</v>
      </c>
      <c r="B253" s="81" t="s">
        <v>4</v>
      </c>
      <c r="C253" s="81" t="s">
        <v>63</v>
      </c>
      <c r="D253" s="81">
        <v>6</v>
      </c>
      <c r="E253" s="81">
        <v>8</v>
      </c>
      <c r="F253" s="81">
        <v>7</v>
      </c>
      <c r="G253" s="81">
        <v>8</v>
      </c>
      <c r="H253" s="81">
        <v>9</v>
      </c>
      <c r="I253" s="81">
        <v>6</v>
      </c>
      <c r="J253" s="81">
        <v>7</v>
      </c>
      <c r="K253" s="81">
        <v>7</v>
      </c>
      <c r="L253" s="81">
        <v>6</v>
      </c>
      <c r="M253" s="81">
        <v>7</v>
      </c>
      <c r="N253" s="81">
        <v>6</v>
      </c>
      <c r="O253" s="81">
        <v>6</v>
      </c>
      <c r="P253" s="81">
        <v>9</v>
      </c>
      <c r="Q253" s="83">
        <f t="shared" si="3"/>
        <v>7.0769230769230766</v>
      </c>
      <c r="R253" s="82" t="s">
        <v>61</v>
      </c>
      <c r="S253" s="81">
        <v>1</v>
      </c>
    </row>
    <row r="254" spans="1:19" x14ac:dyDescent="0.25">
      <c r="A254" s="81">
        <v>16</v>
      </c>
      <c r="B254" s="81" t="s">
        <v>4</v>
      </c>
      <c r="C254" s="81" t="s">
        <v>63</v>
      </c>
      <c r="D254" s="81">
        <v>6</v>
      </c>
      <c r="E254" s="81">
        <v>6</v>
      </c>
      <c r="F254" s="81">
        <v>7</v>
      </c>
      <c r="G254" s="81">
        <v>7</v>
      </c>
      <c r="H254" s="81">
        <v>7</v>
      </c>
      <c r="I254" s="81">
        <v>8</v>
      </c>
      <c r="J254" s="81">
        <v>7</v>
      </c>
      <c r="K254" s="81">
        <v>6</v>
      </c>
      <c r="L254" s="81">
        <v>8</v>
      </c>
      <c r="M254" s="81">
        <v>6</v>
      </c>
      <c r="N254" s="81">
        <v>6</v>
      </c>
      <c r="O254" s="81">
        <v>6</v>
      </c>
      <c r="P254" s="81">
        <v>6</v>
      </c>
      <c r="Q254" s="83">
        <f t="shared" si="3"/>
        <v>6.615384615384615</v>
      </c>
      <c r="R254" s="82" t="s">
        <v>61</v>
      </c>
      <c r="S254" s="81">
        <v>1</v>
      </c>
    </row>
    <row r="255" spans="1:19" x14ac:dyDescent="0.25">
      <c r="A255" s="81">
        <v>21</v>
      </c>
      <c r="B255" s="81" t="s">
        <v>4</v>
      </c>
      <c r="C255" s="81" t="s">
        <v>63</v>
      </c>
      <c r="D255" s="81">
        <v>7</v>
      </c>
      <c r="E255" s="81">
        <v>8</v>
      </c>
      <c r="F255" s="81">
        <v>8</v>
      </c>
      <c r="G255" s="81">
        <v>9</v>
      </c>
      <c r="H255" s="81">
        <v>7</v>
      </c>
      <c r="I255" s="81">
        <v>6</v>
      </c>
      <c r="J255" s="81">
        <v>8</v>
      </c>
      <c r="K255" s="81">
        <v>8</v>
      </c>
      <c r="L255" s="81">
        <v>8</v>
      </c>
      <c r="M255" s="81">
        <v>8</v>
      </c>
      <c r="N255" s="81">
        <v>7</v>
      </c>
      <c r="O255" s="81">
        <v>7</v>
      </c>
      <c r="P255" s="81">
        <v>9</v>
      </c>
      <c r="Q255" s="83">
        <f t="shared" si="3"/>
        <v>7.6923076923076925</v>
      </c>
      <c r="R255" s="82" t="s">
        <v>61</v>
      </c>
      <c r="S255" s="81">
        <v>1</v>
      </c>
    </row>
    <row r="256" spans="1:19" x14ac:dyDescent="0.25">
      <c r="A256" s="81">
        <v>24</v>
      </c>
      <c r="B256" s="81" t="s">
        <v>4</v>
      </c>
      <c r="C256" s="81" t="s">
        <v>63</v>
      </c>
      <c r="D256" s="81">
        <v>8</v>
      </c>
      <c r="E256" s="81">
        <v>8</v>
      </c>
      <c r="F256" s="81">
        <v>8</v>
      </c>
      <c r="G256" s="81">
        <v>8</v>
      </c>
      <c r="H256" s="81">
        <v>7</v>
      </c>
      <c r="I256" s="81">
        <v>6</v>
      </c>
      <c r="J256" s="81">
        <v>7</v>
      </c>
      <c r="K256" s="81">
        <v>9</v>
      </c>
      <c r="L256" s="81">
        <v>8</v>
      </c>
      <c r="M256" s="81">
        <v>6</v>
      </c>
      <c r="N256" s="81">
        <v>6</v>
      </c>
      <c r="O256" s="81">
        <v>8</v>
      </c>
      <c r="P256" s="81">
        <v>9</v>
      </c>
      <c r="Q256" s="83">
        <f t="shared" si="3"/>
        <v>7.5384615384615383</v>
      </c>
      <c r="R256" s="82" t="s">
        <v>61</v>
      </c>
      <c r="S256" s="81">
        <v>1</v>
      </c>
    </row>
    <row r="257" spans="1:19" x14ac:dyDescent="0.25">
      <c r="A257" s="81">
        <v>25</v>
      </c>
      <c r="B257" s="81" t="s">
        <v>4</v>
      </c>
      <c r="C257" s="81" t="s">
        <v>63</v>
      </c>
      <c r="D257" s="81">
        <v>8</v>
      </c>
      <c r="E257" s="81">
        <v>7</v>
      </c>
      <c r="F257" s="81">
        <v>8</v>
      </c>
      <c r="G257" s="81">
        <v>9</v>
      </c>
      <c r="H257" s="81">
        <v>7</v>
      </c>
      <c r="I257" s="81">
        <v>6</v>
      </c>
      <c r="J257" s="81">
        <v>8</v>
      </c>
      <c r="K257" s="81">
        <v>9</v>
      </c>
      <c r="L257" s="81">
        <v>8</v>
      </c>
      <c r="M257" s="81">
        <v>6</v>
      </c>
      <c r="N257" s="81">
        <v>6</v>
      </c>
      <c r="O257" s="81">
        <v>8</v>
      </c>
      <c r="P257" s="81">
        <v>9</v>
      </c>
      <c r="Q257" s="83">
        <f t="shared" si="3"/>
        <v>7.615384615384615</v>
      </c>
      <c r="R257" s="82" t="s">
        <v>61</v>
      </c>
      <c r="S257" s="81">
        <v>1</v>
      </c>
    </row>
    <row r="258" spans="1:19" x14ac:dyDescent="0.25">
      <c r="A258" s="81">
        <v>26</v>
      </c>
      <c r="B258" s="81" t="s">
        <v>4</v>
      </c>
      <c r="C258" s="81" t="s">
        <v>63</v>
      </c>
      <c r="D258" s="81">
        <v>6</v>
      </c>
      <c r="E258" s="81">
        <v>7</v>
      </c>
      <c r="F258" s="81">
        <v>8</v>
      </c>
      <c r="G258" s="81">
        <v>8</v>
      </c>
      <c r="H258" s="81">
        <v>6</v>
      </c>
      <c r="I258" s="81">
        <v>6</v>
      </c>
      <c r="J258" s="81">
        <v>6</v>
      </c>
      <c r="K258" s="81">
        <v>6</v>
      </c>
      <c r="L258" s="81">
        <v>8</v>
      </c>
      <c r="M258" s="81">
        <v>6</v>
      </c>
      <c r="N258" s="81">
        <v>7</v>
      </c>
      <c r="O258" s="81">
        <v>6</v>
      </c>
      <c r="P258" s="81">
        <v>6</v>
      </c>
      <c r="Q258" s="83">
        <f t="shared" ref="Q258:Q316" si="4">SUM(D258:P258)/13</f>
        <v>6.615384615384615</v>
      </c>
      <c r="R258" s="82" t="s">
        <v>61</v>
      </c>
      <c r="S258" s="81">
        <v>1</v>
      </c>
    </row>
    <row r="259" spans="1:19" x14ac:dyDescent="0.25">
      <c r="A259" s="81">
        <v>27</v>
      </c>
      <c r="B259" s="81" t="s">
        <v>4</v>
      </c>
      <c r="C259" s="81" t="s">
        <v>63</v>
      </c>
      <c r="D259" s="81">
        <v>6</v>
      </c>
      <c r="E259" s="81">
        <v>8</v>
      </c>
      <c r="F259" s="81">
        <v>8</v>
      </c>
      <c r="G259" s="81">
        <v>7</v>
      </c>
      <c r="H259" s="81">
        <v>6</v>
      </c>
      <c r="I259" s="81">
        <v>8</v>
      </c>
      <c r="J259" s="81">
        <v>8</v>
      </c>
      <c r="K259" s="81">
        <v>7</v>
      </c>
      <c r="L259" s="81">
        <v>8</v>
      </c>
      <c r="M259" s="81">
        <v>8</v>
      </c>
      <c r="N259" s="81">
        <v>8</v>
      </c>
      <c r="O259" s="81">
        <v>7</v>
      </c>
      <c r="P259" s="81">
        <v>6</v>
      </c>
      <c r="Q259" s="83">
        <f t="shared" si="4"/>
        <v>7.3076923076923075</v>
      </c>
      <c r="R259" s="82" t="s">
        <v>61</v>
      </c>
      <c r="S259" s="81">
        <v>1</v>
      </c>
    </row>
    <row r="260" spans="1:19" x14ac:dyDescent="0.25">
      <c r="A260" s="81">
        <v>29</v>
      </c>
      <c r="B260" s="81" t="s">
        <v>4</v>
      </c>
      <c r="C260" s="81" t="s">
        <v>63</v>
      </c>
      <c r="D260" s="81">
        <v>7</v>
      </c>
      <c r="E260" s="81">
        <v>8</v>
      </c>
      <c r="F260" s="81">
        <v>8</v>
      </c>
      <c r="G260" s="81">
        <v>8</v>
      </c>
      <c r="H260" s="81">
        <v>7</v>
      </c>
      <c r="I260" s="81">
        <v>7</v>
      </c>
      <c r="J260" s="81">
        <v>6</v>
      </c>
      <c r="K260" s="81">
        <v>8</v>
      </c>
      <c r="L260" s="81">
        <v>7</v>
      </c>
      <c r="M260" s="81">
        <v>7</v>
      </c>
      <c r="N260" s="81">
        <v>10</v>
      </c>
      <c r="O260" s="81">
        <v>6</v>
      </c>
      <c r="P260" s="81">
        <v>8</v>
      </c>
      <c r="Q260" s="83">
        <f t="shared" si="4"/>
        <v>7.4615384615384617</v>
      </c>
      <c r="R260" s="82" t="s">
        <v>61</v>
      </c>
      <c r="S260" s="81">
        <v>1</v>
      </c>
    </row>
    <row r="261" spans="1:19" x14ac:dyDescent="0.25">
      <c r="A261" s="81">
        <v>30</v>
      </c>
      <c r="B261" s="81" t="s">
        <v>4</v>
      </c>
      <c r="C261" s="81" t="s">
        <v>63</v>
      </c>
      <c r="D261" s="81">
        <v>6</v>
      </c>
      <c r="E261" s="81">
        <v>8</v>
      </c>
      <c r="F261" s="81">
        <v>8</v>
      </c>
      <c r="G261" s="81">
        <v>8</v>
      </c>
      <c r="H261" s="81">
        <v>7</v>
      </c>
      <c r="I261" s="81">
        <v>6</v>
      </c>
      <c r="J261" s="81">
        <v>7</v>
      </c>
      <c r="K261" s="81">
        <v>9</v>
      </c>
      <c r="L261" s="81">
        <v>7</v>
      </c>
      <c r="M261" s="81">
        <v>8</v>
      </c>
      <c r="N261" s="81">
        <v>8</v>
      </c>
      <c r="O261" s="81">
        <v>8</v>
      </c>
      <c r="P261" s="81">
        <v>8</v>
      </c>
      <c r="Q261" s="83">
        <f t="shared" si="4"/>
        <v>7.5384615384615383</v>
      </c>
      <c r="R261" s="82" t="s">
        <v>61</v>
      </c>
      <c r="S261" s="81">
        <v>1</v>
      </c>
    </row>
    <row r="262" spans="1:19" x14ac:dyDescent="0.25">
      <c r="A262" s="81">
        <v>31</v>
      </c>
      <c r="B262" s="81" t="s">
        <v>4</v>
      </c>
      <c r="C262" s="81" t="s">
        <v>63</v>
      </c>
      <c r="D262" s="81">
        <v>6</v>
      </c>
      <c r="E262" s="81">
        <v>6</v>
      </c>
      <c r="F262" s="81">
        <v>8</v>
      </c>
      <c r="G262" s="81">
        <v>7</v>
      </c>
      <c r="H262" s="81">
        <v>6</v>
      </c>
      <c r="I262" s="81">
        <v>6</v>
      </c>
      <c r="J262" s="81">
        <v>8</v>
      </c>
      <c r="K262" s="81">
        <v>9</v>
      </c>
      <c r="L262" s="81">
        <v>6</v>
      </c>
      <c r="M262" s="81">
        <v>7</v>
      </c>
      <c r="N262" s="81">
        <v>6</v>
      </c>
      <c r="O262" s="81">
        <v>7</v>
      </c>
      <c r="P262" s="81">
        <v>9</v>
      </c>
      <c r="Q262" s="83">
        <f t="shared" si="4"/>
        <v>7</v>
      </c>
      <c r="R262" s="82" t="s">
        <v>61</v>
      </c>
      <c r="S262" s="81">
        <v>1</v>
      </c>
    </row>
    <row r="263" spans="1:19" x14ac:dyDescent="0.25">
      <c r="A263" s="81">
        <v>32</v>
      </c>
      <c r="B263" s="81" t="s">
        <v>4</v>
      </c>
      <c r="C263" s="81" t="s">
        <v>63</v>
      </c>
      <c r="D263" s="81">
        <v>6</v>
      </c>
      <c r="E263" s="81">
        <v>6</v>
      </c>
      <c r="F263" s="81">
        <v>8</v>
      </c>
      <c r="G263" s="81">
        <v>7</v>
      </c>
      <c r="H263" s="81">
        <v>6</v>
      </c>
      <c r="I263" s="81">
        <v>6</v>
      </c>
      <c r="J263" s="81">
        <v>6</v>
      </c>
      <c r="K263" s="81">
        <v>6</v>
      </c>
      <c r="L263" s="81">
        <v>7</v>
      </c>
      <c r="M263" s="81">
        <v>8</v>
      </c>
      <c r="N263" s="81">
        <v>6</v>
      </c>
      <c r="O263" s="81">
        <v>7</v>
      </c>
      <c r="P263" s="81">
        <v>6</v>
      </c>
      <c r="Q263" s="83">
        <f t="shared" si="4"/>
        <v>6.5384615384615383</v>
      </c>
      <c r="R263" s="82" t="s">
        <v>61</v>
      </c>
      <c r="S263" s="81">
        <v>1</v>
      </c>
    </row>
    <row r="264" spans="1:19" x14ac:dyDescent="0.25">
      <c r="A264" s="81">
        <v>36</v>
      </c>
      <c r="B264" s="81" t="s">
        <v>4</v>
      </c>
      <c r="C264" s="81" t="s">
        <v>63</v>
      </c>
      <c r="D264" s="81">
        <v>7</v>
      </c>
      <c r="E264" s="81">
        <v>7</v>
      </c>
      <c r="F264" s="81">
        <v>8</v>
      </c>
      <c r="G264" s="81">
        <v>8</v>
      </c>
      <c r="H264" s="81">
        <v>6</v>
      </c>
      <c r="I264" s="81">
        <v>8</v>
      </c>
      <c r="J264" s="81">
        <v>8</v>
      </c>
      <c r="K264" s="81">
        <v>9</v>
      </c>
      <c r="L264" s="81">
        <v>7</v>
      </c>
      <c r="M264" s="81">
        <v>8</v>
      </c>
      <c r="N264" s="81">
        <v>6</v>
      </c>
      <c r="O264" s="81">
        <v>7</v>
      </c>
      <c r="P264" s="81">
        <v>8</v>
      </c>
      <c r="Q264" s="83">
        <f t="shared" si="4"/>
        <v>7.4615384615384617</v>
      </c>
      <c r="R264" s="82" t="s">
        <v>61</v>
      </c>
      <c r="S264" s="81">
        <v>1</v>
      </c>
    </row>
    <row r="265" spans="1:19" x14ac:dyDescent="0.25">
      <c r="A265" s="81">
        <v>37</v>
      </c>
      <c r="B265" s="81" t="s">
        <v>4</v>
      </c>
      <c r="C265" s="81" t="s">
        <v>63</v>
      </c>
      <c r="D265" s="81">
        <v>8</v>
      </c>
      <c r="E265" s="81">
        <v>6</v>
      </c>
      <c r="F265" s="81">
        <v>8</v>
      </c>
      <c r="G265" s="81">
        <v>6</v>
      </c>
      <c r="H265" s="81">
        <v>6</v>
      </c>
      <c r="I265" s="81">
        <v>6</v>
      </c>
      <c r="J265" s="81">
        <v>6</v>
      </c>
      <c r="K265" s="81">
        <v>9</v>
      </c>
      <c r="L265" s="81">
        <v>8</v>
      </c>
      <c r="M265" s="81">
        <v>6</v>
      </c>
      <c r="N265" s="81">
        <v>10</v>
      </c>
      <c r="O265" s="81">
        <v>6</v>
      </c>
      <c r="P265" s="81">
        <v>7</v>
      </c>
      <c r="Q265" s="83">
        <f t="shared" si="4"/>
        <v>7.0769230769230766</v>
      </c>
      <c r="R265" s="82" t="s">
        <v>61</v>
      </c>
      <c r="S265" s="81">
        <v>1</v>
      </c>
    </row>
    <row r="266" spans="1:19" x14ac:dyDescent="0.25">
      <c r="A266" s="81">
        <v>38</v>
      </c>
      <c r="B266" s="81" t="s">
        <v>4</v>
      </c>
      <c r="C266" s="81" t="s">
        <v>63</v>
      </c>
      <c r="D266" s="81">
        <v>6</v>
      </c>
      <c r="E266" s="81">
        <v>6</v>
      </c>
      <c r="F266" s="81">
        <v>8</v>
      </c>
      <c r="G266" s="81">
        <v>8</v>
      </c>
      <c r="H266" s="81">
        <v>7</v>
      </c>
      <c r="I266" s="81">
        <v>6</v>
      </c>
      <c r="J266" s="81">
        <v>7</v>
      </c>
      <c r="K266" s="81">
        <v>6</v>
      </c>
      <c r="L266" s="81">
        <v>6</v>
      </c>
      <c r="M266" s="81">
        <v>6</v>
      </c>
      <c r="N266" s="81">
        <v>6</v>
      </c>
      <c r="O266" s="81">
        <v>7</v>
      </c>
      <c r="P266" s="81">
        <v>7</v>
      </c>
      <c r="Q266" s="83">
        <f t="shared" si="4"/>
        <v>6.615384615384615</v>
      </c>
      <c r="R266" s="82" t="s">
        <v>61</v>
      </c>
      <c r="S266" s="81">
        <v>1</v>
      </c>
    </row>
    <row r="267" spans="1:19" x14ac:dyDescent="0.25">
      <c r="A267" s="81">
        <v>40</v>
      </c>
      <c r="B267" s="81" t="s">
        <v>4</v>
      </c>
      <c r="C267" s="81" t="s">
        <v>63</v>
      </c>
      <c r="D267" s="81">
        <v>7</v>
      </c>
      <c r="E267" s="81">
        <v>7</v>
      </c>
      <c r="F267" s="81">
        <v>7</v>
      </c>
      <c r="G267" s="81">
        <v>6</v>
      </c>
      <c r="H267" s="81">
        <v>7</v>
      </c>
      <c r="I267" s="81">
        <v>6</v>
      </c>
      <c r="J267" s="81">
        <v>6</v>
      </c>
      <c r="K267" s="81">
        <v>7</v>
      </c>
      <c r="L267" s="81">
        <v>6</v>
      </c>
      <c r="M267" s="81">
        <v>6</v>
      </c>
      <c r="N267" s="81">
        <v>6</v>
      </c>
      <c r="O267" s="81">
        <v>6</v>
      </c>
      <c r="P267" s="81">
        <v>6</v>
      </c>
      <c r="Q267" s="83">
        <f t="shared" si="4"/>
        <v>6.384615384615385</v>
      </c>
      <c r="R267" s="82" t="s">
        <v>61</v>
      </c>
      <c r="S267" s="81">
        <v>1</v>
      </c>
    </row>
    <row r="268" spans="1:19" x14ac:dyDescent="0.25">
      <c r="A268" s="81">
        <v>41</v>
      </c>
      <c r="B268" s="81" t="s">
        <v>4</v>
      </c>
      <c r="C268" s="81" t="s">
        <v>63</v>
      </c>
      <c r="D268" s="81">
        <v>6</v>
      </c>
      <c r="E268" s="81">
        <v>8</v>
      </c>
      <c r="F268" s="81">
        <v>7</v>
      </c>
      <c r="G268" s="81">
        <v>8</v>
      </c>
      <c r="H268" s="81">
        <v>9</v>
      </c>
      <c r="I268" s="81">
        <v>8</v>
      </c>
      <c r="J268" s="81">
        <v>8</v>
      </c>
      <c r="K268" s="81">
        <v>9</v>
      </c>
      <c r="L268" s="81">
        <v>10</v>
      </c>
      <c r="M268" s="81">
        <v>7</v>
      </c>
      <c r="N268" s="81">
        <v>7</v>
      </c>
      <c r="O268" s="81">
        <v>8</v>
      </c>
      <c r="P268" s="81">
        <v>9</v>
      </c>
      <c r="Q268" s="83">
        <f t="shared" si="4"/>
        <v>8</v>
      </c>
      <c r="R268" s="82" t="s">
        <v>61</v>
      </c>
      <c r="S268" s="81">
        <v>1</v>
      </c>
    </row>
    <row r="269" spans="1:19" x14ac:dyDescent="0.25">
      <c r="A269" s="81">
        <v>43</v>
      </c>
      <c r="B269" s="81" t="s">
        <v>4</v>
      </c>
      <c r="C269" s="81" t="s">
        <v>63</v>
      </c>
      <c r="D269" s="81">
        <v>6</v>
      </c>
      <c r="E269" s="81">
        <v>8</v>
      </c>
      <c r="F269" s="81">
        <v>6</v>
      </c>
      <c r="G269" s="81">
        <v>7</v>
      </c>
      <c r="H269" s="81">
        <v>9</v>
      </c>
      <c r="I269" s="81">
        <v>8</v>
      </c>
      <c r="J269" s="81">
        <v>8</v>
      </c>
      <c r="K269" s="81">
        <v>7</v>
      </c>
      <c r="L269" s="81">
        <v>7</v>
      </c>
      <c r="M269" s="81">
        <v>7</v>
      </c>
      <c r="N269" s="81">
        <v>8</v>
      </c>
      <c r="O269" s="81">
        <v>8</v>
      </c>
      <c r="P269" s="81">
        <v>9</v>
      </c>
      <c r="Q269" s="83">
        <f t="shared" si="4"/>
        <v>7.5384615384615383</v>
      </c>
      <c r="R269" s="82" t="s">
        <v>61</v>
      </c>
      <c r="S269" s="81">
        <v>1</v>
      </c>
    </row>
    <row r="270" spans="1:19" x14ac:dyDescent="0.25">
      <c r="A270" s="81">
        <v>44</v>
      </c>
      <c r="B270" s="81" t="s">
        <v>4</v>
      </c>
      <c r="C270" s="81" t="s">
        <v>63</v>
      </c>
      <c r="D270" s="81">
        <v>6</v>
      </c>
      <c r="E270" s="81">
        <v>7</v>
      </c>
      <c r="F270" s="81">
        <v>7</v>
      </c>
      <c r="G270" s="81">
        <v>6</v>
      </c>
      <c r="H270" s="81">
        <v>6</v>
      </c>
      <c r="I270" s="81">
        <v>6</v>
      </c>
      <c r="J270" s="81">
        <v>7</v>
      </c>
      <c r="K270" s="81">
        <v>6</v>
      </c>
      <c r="L270" s="81">
        <v>6</v>
      </c>
      <c r="M270" s="81">
        <v>6</v>
      </c>
      <c r="N270" s="81">
        <v>6</v>
      </c>
      <c r="O270" s="81">
        <v>6</v>
      </c>
      <c r="P270" s="81">
        <v>7</v>
      </c>
      <c r="Q270" s="83">
        <f t="shared" si="4"/>
        <v>6.3076923076923075</v>
      </c>
      <c r="R270" s="82" t="s">
        <v>61</v>
      </c>
      <c r="S270" s="81">
        <v>1</v>
      </c>
    </row>
    <row r="271" spans="1:19" x14ac:dyDescent="0.25">
      <c r="A271" s="81">
        <v>1</v>
      </c>
      <c r="B271" s="81" t="s">
        <v>5</v>
      </c>
      <c r="C271" s="81" t="s">
        <v>63</v>
      </c>
      <c r="D271" s="81">
        <v>7</v>
      </c>
      <c r="E271" s="81">
        <v>6</v>
      </c>
      <c r="F271" s="81">
        <v>9</v>
      </c>
      <c r="G271" s="81">
        <v>8</v>
      </c>
      <c r="H271" s="81">
        <v>6</v>
      </c>
      <c r="I271" s="81">
        <v>6</v>
      </c>
      <c r="J271" s="81">
        <v>8</v>
      </c>
      <c r="K271" s="81">
        <v>7</v>
      </c>
      <c r="L271" s="81">
        <v>7</v>
      </c>
      <c r="M271" s="81">
        <v>8</v>
      </c>
      <c r="N271" s="81">
        <v>6</v>
      </c>
      <c r="O271" s="81">
        <v>8</v>
      </c>
      <c r="P271" s="81">
        <v>8</v>
      </c>
      <c r="Q271" s="83">
        <f t="shared" si="4"/>
        <v>7.2307692307692308</v>
      </c>
      <c r="R271" s="82" t="s">
        <v>61</v>
      </c>
      <c r="S271" s="81">
        <v>1</v>
      </c>
    </row>
    <row r="272" spans="1:19" x14ac:dyDescent="0.25">
      <c r="A272" s="81">
        <v>3</v>
      </c>
      <c r="B272" s="81" t="s">
        <v>5</v>
      </c>
      <c r="C272" s="81" t="s">
        <v>63</v>
      </c>
      <c r="D272" s="81">
        <v>6</v>
      </c>
      <c r="E272" s="81">
        <v>6</v>
      </c>
      <c r="F272" s="81">
        <v>8</v>
      </c>
      <c r="G272" s="81">
        <v>8</v>
      </c>
      <c r="H272" s="81">
        <v>8</v>
      </c>
      <c r="I272" s="81">
        <v>7</v>
      </c>
      <c r="J272" s="81">
        <v>7</v>
      </c>
      <c r="K272" s="81">
        <v>7</v>
      </c>
      <c r="L272" s="81">
        <v>9</v>
      </c>
      <c r="M272" s="81">
        <v>7</v>
      </c>
      <c r="N272" s="81">
        <v>6</v>
      </c>
      <c r="O272" s="81">
        <v>7</v>
      </c>
      <c r="P272" s="81">
        <v>9</v>
      </c>
      <c r="Q272" s="83">
        <f t="shared" si="4"/>
        <v>7.3076923076923075</v>
      </c>
      <c r="R272" s="82" t="s">
        <v>61</v>
      </c>
      <c r="S272" s="81">
        <v>1</v>
      </c>
    </row>
    <row r="273" spans="1:19" x14ac:dyDescent="0.25">
      <c r="A273" s="81">
        <v>5</v>
      </c>
      <c r="B273" s="81" t="s">
        <v>5</v>
      </c>
      <c r="C273" s="81" t="s">
        <v>63</v>
      </c>
      <c r="D273" s="81">
        <v>7</v>
      </c>
      <c r="E273" s="81">
        <v>7</v>
      </c>
      <c r="F273" s="81">
        <v>8</v>
      </c>
      <c r="G273" s="81">
        <v>7</v>
      </c>
      <c r="H273" s="81">
        <v>8</v>
      </c>
      <c r="I273" s="81">
        <v>8</v>
      </c>
      <c r="J273" s="81">
        <v>7</v>
      </c>
      <c r="K273" s="81">
        <v>7</v>
      </c>
      <c r="L273" s="81">
        <v>9</v>
      </c>
      <c r="M273" s="81">
        <v>8</v>
      </c>
      <c r="N273" s="81">
        <v>6</v>
      </c>
      <c r="O273" s="81">
        <v>8</v>
      </c>
      <c r="P273" s="81">
        <v>9</v>
      </c>
      <c r="Q273" s="83">
        <f t="shared" si="4"/>
        <v>7.615384615384615</v>
      </c>
      <c r="R273" s="82" t="s">
        <v>61</v>
      </c>
      <c r="S273" s="81">
        <v>1</v>
      </c>
    </row>
    <row r="274" spans="1:19" x14ac:dyDescent="0.25">
      <c r="A274" s="81">
        <v>7</v>
      </c>
      <c r="B274" s="81" t="s">
        <v>5</v>
      </c>
      <c r="C274" s="81" t="s">
        <v>63</v>
      </c>
      <c r="D274" s="81">
        <v>8</v>
      </c>
      <c r="E274" s="81">
        <v>6</v>
      </c>
      <c r="F274" s="81">
        <v>6</v>
      </c>
      <c r="G274" s="81">
        <v>7</v>
      </c>
      <c r="H274" s="81">
        <v>6</v>
      </c>
      <c r="I274" s="81">
        <v>6</v>
      </c>
      <c r="J274" s="81">
        <v>6</v>
      </c>
      <c r="K274" s="81">
        <v>6</v>
      </c>
      <c r="L274" s="81">
        <v>6</v>
      </c>
      <c r="M274" s="81">
        <v>7</v>
      </c>
      <c r="N274" s="81">
        <v>6</v>
      </c>
      <c r="O274" s="81">
        <v>6</v>
      </c>
      <c r="P274" s="81">
        <v>9</v>
      </c>
      <c r="Q274" s="83">
        <f t="shared" si="4"/>
        <v>6.5384615384615383</v>
      </c>
      <c r="R274" s="82" t="s">
        <v>61</v>
      </c>
      <c r="S274" s="81">
        <v>1</v>
      </c>
    </row>
    <row r="275" spans="1:19" x14ac:dyDescent="0.25">
      <c r="A275" s="81">
        <v>9</v>
      </c>
      <c r="B275" s="81" t="s">
        <v>5</v>
      </c>
      <c r="C275" s="81" t="s">
        <v>63</v>
      </c>
      <c r="D275" s="81">
        <v>6</v>
      </c>
      <c r="E275" s="81">
        <v>6</v>
      </c>
      <c r="F275" s="81">
        <v>8</v>
      </c>
      <c r="G275" s="81">
        <v>8</v>
      </c>
      <c r="H275" s="81">
        <v>8</v>
      </c>
      <c r="I275" s="81">
        <v>6</v>
      </c>
      <c r="J275" s="81">
        <v>7</v>
      </c>
      <c r="K275" s="81">
        <v>6</v>
      </c>
      <c r="L275" s="81">
        <v>7</v>
      </c>
      <c r="M275" s="81">
        <v>6</v>
      </c>
      <c r="N275" s="81">
        <v>6</v>
      </c>
      <c r="O275" s="81">
        <v>6</v>
      </c>
      <c r="P275" s="81">
        <v>9</v>
      </c>
      <c r="Q275" s="83">
        <f t="shared" si="4"/>
        <v>6.8461538461538458</v>
      </c>
      <c r="R275" s="82" t="s">
        <v>61</v>
      </c>
      <c r="S275" s="81">
        <v>1</v>
      </c>
    </row>
    <row r="276" spans="1:19" x14ac:dyDescent="0.25">
      <c r="A276" s="81">
        <v>12</v>
      </c>
      <c r="B276" s="81" t="s">
        <v>5</v>
      </c>
      <c r="C276" s="81" t="s">
        <v>63</v>
      </c>
      <c r="D276" s="81">
        <v>6</v>
      </c>
      <c r="E276" s="81">
        <v>6</v>
      </c>
      <c r="F276" s="81">
        <v>8</v>
      </c>
      <c r="G276" s="81">
        <v>8</v>
      </c>
      <c r="H276" s="81">
        <v>9</v>
      </c>
      <c r="I276" s="81">
        <v>6</v>
      </c>
      <c r="J276" s="81">
        <v>8</v>
      </c>
      <c r="K276" s="81">
        <v>7</v>
      </c>
      <c r="L276" s="81">
        <v>6</v>
      </c>
      <c r="M276" s="81">
        <v>7</v>
      </c>
      <c r="N276" s="81">
        <v>7</v>
      </c>
      <c r="O276" s="81">
        <v>8</v>
      </c>
      <c r="P276" s="81">
        <v>8</v>
      </c>
      <c r="Q276" s="83">
        <f t="shared" si="4"/>
        <v>7.2307692307692308</v>
      </c>
      <c r="R276" s="82" t="s">
        <v>61</v>
      </c>
      <c r="S276" s="81">
        <v>1</v>
      </c>
    </row>
    <row r="277" spans="1:19" x14ac:dyDescent="0.25">
      <c r="A277" s="81">
        <v>14</v>
      </c>
      <c r="B277" s="81" t="s">
        <v>5</v>
      </c>
      <c r="C277" s="85" t="s">
        <v>63</v>
      </c>
      <c r="D277" s="81">
        <v>6</v>
      </c>
      <c r="E277" s="81">
        <v>6</v>
      </c>
      <c r="F277" s="81">
        <v>7</v>
      </c>
      <c r="G277" s="81">
        <v>8</v>
      </c>
      <c r="H277" s="81">
        <v>6</v>
      </c>
      <c r="I277" s="81">
        <v>6</v>
      </c>
      <c r="J277" s="81">
        <v>6</v>
      </c>
      <c r="K277" s="81">
        <v>7</v>
      </c>
      <c r="L277" s="81">
        <v>6</v>
      </c>
      <c r="M277" s="81">
        <v>6</v>
      </c>
      <c r="N277" s="81">
        <v>6</v>
      </c>
      <c r="O277" s="81">
        <v>7</v>
      </c>
      <c r="P277" s="81">
        <v>6</v>
      </c>
      <c r="Q277" s="83">
        <f t="shared" si="4"/>
        <v>6.384615384615385</v>
      </c>
      <c r="R277" s="82" t="s">
        <v>61</v>
      </c>
      <c r="S277" s="81">
        <v>1</v>
      </c>
    </row>
    <row r="278" spans="1:19" x14ac:dyDescent="0.25">
      <c r="A278" s="81">
        <v>17</v>
      </c>
      <c r="B278" s="81" t="s">
        <v>5</v>
      </c>
      <c r="C278" s="81" t="s">
        <v>63</v>
      </c>
      <c r="D278" s="81">
        <v>6</v>
      </c>
      <c r="E278" s="81">
        <v>6</v>
      </c>
      <c r="F278" s="81">
        <v>8</v>
      </c>
      <c r="G278" s="81">
        <v>6</v>
      </c>
      <c r="H278" s="81">
        <v>7</v>
      </c>
      <c r="I278" s="81">
        <v>7</v>
      </c>
      <c r="J278" s="81">
        <v>8</v>
      </c>
      <c r="K278" s="81">
        <v>6</v>
      </c>
      <c r="L278" s="81">
        <v>7</v>
      </c>
      <c r="M278" s="81">
        <v>6</v>
      </c>
      <c r="N278" s="81">
        <v>6</v>
      </c>
      <c r="O278" s="81">
        <v>6</v>
      </c>
      <c r="P278" s="81">
        <v>8</v>
      </c>
      <c r="Q278" s="83">
        <f t="shared" si="4"/>
        <v>6.6923076923076925</v>
      </c>
      <c r="R278" s="82" t="s">
        <v>61</v>
      </c>
      <c r="S278" s="81">
        <v>1</v>
      </c>
    </row>
    <row r="279" spans="1:19" x14ac:dyDescent="0.25">
      <c r="A279" s="81">
        <v>19</v>
      </c>
      <c r="B279" s="81" t="s">
        <v>5</v>
      </c>
      <c r="C279" s="81" t="s">
        <v>63</v>
      </c>
      <c r="D279" s="81">
        <v>10</v>
      </c>
      <c r="E279" s="81">
        <v>6</v>
      </c>
      <c r="F279" s="81">
        <v>6</v>
      </c>
      <c r="G279" s="81">
        <v>7</v>
      </c>
      <c r="H279" s="81">
        <v>6</v>
      </c>
      <c r="I279" s="81">
        <v>7</v>
      </c>
      <c r="J279" s="81">
        <v>7</v>
      </c>
      <c r="K279" s="81">
        <v>7</v>
      </c>
      <c r="L279" s="81">
        <v>8</v>
      </c>
      <c r="M279" s="81">
        <v>7</v>
      </c>
      <c r="N279" s="81">
        <v>6</v>
      </c>
      <c r="O279" s="81">
        <v>6</v>
      </c>
      <c r="P279" s="81">
        <v>9</v>
      </c>
      <c r="Q279" s="83">
        <f t="shared" si="4"/>
        <v>7.0769230769230766</v>
      </c>
      <c r="R279" s="82" t="s">
        <v>61</v>
      </c>
      <c r="S279" s="81">
        <v>1</v>
      </c>
    </row>
    <row r="280" spans="1:19" x14ac:dyDescent="0.25">
      <c r="A280" s="81">
        <v>22</v>
      </c>
      <c r="B280" s="81" t="s">
        <v>5</v>
      </c>
      <c r="C280" s="81" t="s">
        <v>63</v>
      </c>
      <c r="D280" s="81">
        <v>7</v>
      </c>
      <c r="E280" s="81">
        <v>7</v>
      </c>
      <c r="F280" s="81">
        <v>8</v>
      </c>
      <c r="G280" s="81">
        <v>7</v>
      </c>
      <c r="H280" s="81">
        <v>8</v>
      </c>
      <c r="I280" s="81">
        <v>8</v>
      </c>
      <c r="J280" s="81">
        <v>8</v>
      </c>
      <c r="K280" s="81">
        <v>7</v>
      </c>
      <c r="L280" s="81">
        <v>7</v>
      </c>
      <c r="M280" s="81">
        <v>6</v>
      </c>
      <c r="N280" s="81">
        <v>6</v>
      </c>
      <c r="O280" s="81">
        <v>7</v>
      </c>
      <c r="P280" s="81">
        <v>8</v>
      </c>
      <c r="Q280" s="83">
        <f t="shared" si="4"/>
        <v>7.2307692307692308</v>
      </c>
      <c r="R280" s="82" t="s">
        <v>61</v>
      </c>
      <c r="S280" s="81">
        <v>1</v>
      </c>
    </row>
    <row r="281" spans="1:19" x14ac:dyDescent="0.25">
      <c r="A281" s="81">
        <v>24</v>
      </c>
      <c r="B281" s="81" t="s">
        <v>5</v>
      </c>
      <c r="C281" s="81" t="s">
        <v>63</v>
      </c>
      <c r="D281" s="81">
        <v>7</v>
      </c>
      <c r="E281" s="81">
        <v>7</v>
      </c>
      <c r="F281" s="81">
        <v>7</v>
      </c>
      <c r="G281" s="81">
        <v>8</v>
      </c>
      <c r="H281" s="81">
        <v>7</v>
      </c>
      <c r="I281" s="81">
        <v>6</v>
      </c>
      <c r="J281" s="81">
        <v>8</v>
      </c>
      <c r="K281" s="81">
        <v>6</v>
      </c>
      <c r="L281" s="81">
        <v>10</v>
      </c>
      <c r="M281" s="81">
        <v>7</v>
      </c>
      <c r="N281" s="81">
        <v>6</v>
      </c>
      <c r="O281" s="81">
        <v>6</v>
      </c>
      <c r="P281" s="81">
        <v>8</v>
      </c>
      <c r="Q281" s="83">
        <f t="shared" si="4"/>
        <v>7.1538461538461542</v>
      </c>
      <c r="R281" s="82" t="s">
        <v>61</v>
      </c>
      <c r="S281" s="81">
        <v>1</v>
      </c>
    </row>
    <row r="282" spans="1:19" x14ac:dyDescent="0.25">
      <c r="A282" s="81">
        <v>26</v>
      </c>
      <c r="B282" s="81" t="s">
        <v>5</v>
      </c>
      <c r="C282" s="81" t="s">
        <v>63</v>
      </c>
      <c r="D282" s="81">
        <v>7</v>
      </c>
      <c r="E282" s="81">
        <v>8</v>
      </c>
      <c r="F282" s="81">
        <v>7</v>
      </c>
      <c r="G282" s="81">
        <v>9</v>
      </c>
      <c r="H282" s="81">
        <v>8</v>
      </c>
      <c r="I282" s="81">
        <v>9</v>
      </c>
      <c r="J282" s="81">
        <v>8</v>
      </c>
      <c r="K282" s="81">
        <v>9</v>
      </c>
      <c r="L282" s="81">
        <v>10</v>
      </c>
      <c r="M282" s="81">
        <v>7</v>
      </c>
      <c r="N282" s="81">
        <v>6</v>
      </c>
      <c r="O282" s="81">
        <v>6</v>
      </c>
      <c r="P282" s="81">
        <v>8</v>
      </c>
      <c r="Q282" s="83">
        <f t="shared" si="4"/>
        <v>7.8461538461538458</v>
      </c>
      <c r="R282" s="82" t="s">
        <v>61</v>
      </c>
      <c r="S282" s="81">
        <v>1</v>
      </c>
    </row>
    <row r="283" spans="1:19" x14ac:dyDescent="0.25">
      <c r="A283" s="81">
        <v>28</v>
      </c>
      <c r="B283" s="81" t="s">
        <v>5</v>
      </c>
      <c r="C283" s="81" t="s">
        <v>63</v>
      </c>
      <c r="D283" s="81">
        <v>7</v>
      </c>
      <c r="E283" s="81">
        <v>6</v>
      </c>
      <c r="F283" s="81">
        <v>8</v>
      </c>
      <c r="G283" s="81">
        <v>7</v>
      </c>
      <c r="H283" s="81">
        <v>6</v>
      </c>
      <c r="I283" s="81">
        <v>6</v>
      </c>
      <c r="J283" s="81">
        <v>8</v>
      </c>
      <c r="K283" s="81">
        <v>7</v>
      </c>
      <c r="L283" s="81">
        <v>8</v>
      </c>
      <c r="M283" s="81">
        <v>8</v>
      </c>
      <c r="N283" s="81">
        <v>7</v>
      </c>
      <c r="O283" s="81">
        <v>8</v>
      </c>
      <c r="P283" s="81">
        <v>9</v>
      </c>
      <c r="Q283" s="83">
        <f t="shared" si="4"/>
        <v>7.3076923076923075</v>
      </c>
      <c r="R283" s="82" t="s">
        <v>61</v>
      </c>
      <c r="S283" s="81">
        <v>1</v>
      </c>
    </row>
    <row r="284" spans="1:19" x14ac:dyDescent="0.25">
      <c r="A284" s="81">
        <v>30</v>
      </c>
      <c r="B284" s="81" t="s">
        <v>5</v>
      </c>
      <c r="C284" s="81" t="s">
        <v>63</v>
      </c>
      <c r="D284" s="81">
        <v>10</v>
      </c>
      <c r="E284" s="81">
        <v>6</v>
      </c>
      <c r="F284" s="81">
        <v>7</v>
      </c>
      <c r="G284" s="81">
        <v>8</v>
      </c>
      <c r="H284" s="81">
        <v>8</v>
      </c>
      <c r="I284" s="81">
        <v>8</v>
      </c>
      <c r="J284" s="81">
        <v>7</v>
      </c>
      <c r="K284" s="81">
        <v>7</v>
      </c>
      <c r="L284" s="81">
        <v>7</v>
      </c>
      <c r="M284" s="81">
        <v>7</v>
      </c>
      <c r="N284" s="81">
        <v>6</v>
      </c>
      <c r="O284" s="81">
        <v>9</v>
      </c>
      <c r="P284" s="81">
        <v>8</v>
      </c>
      <c r="Q284" s="83">
        <f t="shared" si="4"/>
        <v>7.5384615384615383</v>
      </c>
      <c r="R284" s="82" t="s">
        <v>61</v>
      </c>
      <c r="S284" s="81">
        <v>1</v>
      </c>
    </row>
    <row r="285" spans="1:19" x14ac:dyDescent="0.25">
      <c r="A285" s="81">
        <v>32</v>
      </c>
      <c r="B285" s="81" t="s">
        <v>5</v>
      </c>
      <c r="C285" s="81" t="s">
        <v>63</v>
      </c>
      <c r="D285" s="81">
        <v>6</v>
      </c>
      <c r="E285" s="81">
        <v>6</v>
      </c>
      <c r="F285" s="81">
        <v>7</v>
      </c>
      <c r="G285" s="81">
        <v>8</v>
      </c>
      <c r="H285" s="81">
        <v>8</v>
      </c>
      <c r="I285" s="81">
        <v>6</v>
      </c>
      <c r="J285" s="81">
        <v>7</v>
      </c>
      <c r="K285" s="81">
        <v>7</v>
      </c>
      <c r="L285" s="81">
        <v>7</v>
      </c>
      <c r="M285" s="81">
        <v>6</v>
      </c>
      <c r="N285" s="81">
        <v>6</v>
      </c>
      <c r="O285" s="81">
        <v>6</v>
      </c>
      <c r="P285" s="81">
        <v>9</v>
      </c>
      <c r="Q285" s="83">
        <f t="shared" si="4"/>
        <v>6.8461538461538458</v>
      </c>
      <c r="R285" s="82" t="s">
        <v>61</v>
      </c>
      <c r="S285" s="81">
        <v>1</v>
      </c>
    </row>
    <row r="286" spans="1:19" x14ac:dyDescent="0.25">
      <c r="A286" s="81">
        <v>34</v>
      </c>
      <c r="B286" s="81" t="s">
        <v>5</v>
      </c>
      <c r="C286" s="81" t="s">
        <v>63</v>
      </c>
      <c r="D286" s="81">
        <v>6</v>
      </c>
      <c r="E286" s="81">
        <v>6</v>
      </c>
      <c r="F286" s="81">
        <v>8</v>
      </c>
      <c r="G286" s="81">
        <v>6</v>
      </c>
      <c r="H286" s="81">
        <v>7</v>
      </c>
      <c r="I286" s="81">
        <v>9</v>
      </c>
      <c r="J286" s="81">
        <v>6</v>
      </c>
      <c r="K286" s="81">
        <v>6</v>
      </c>
      <c r="L286" s="81">
        <v>7</v>
      </c>
      <c r="M286" s="81">
        <v>6</v>
      </c>
      <c r="N286" s="81">
        <v>7</v>
      </c>
      <c r="O286" s="81">
        <v>8</v>
      </c>
      <c r="P286" s="81">
        <v>7</v>
      </c>
      <c r="Q286" s="83">
        <f t="shared" si="4"/>
        <v>6.8461538461538458</v>
      </c>
      <c r="R286" s="82" t="s">
        <v>61</v>
      </c>
      <c r="S286" s="81">
        <v>1</v>
      </c>
    </row>
    <row r="287" spans="1:19" x14ac:dyDescent="0.25">
      <c r="A287" s="81">
        <v>37</v>
      </c>
      <c r="B287" s="81" t="s">
        <v>5</v>
      </c>
      <c r="C287" s="81" t="s">
        <v>63</v>
      </c>
      <c r="D287" s="81">
        <v>6</v>
      </c>
      <c r="E287" s="81">
        <v>7</v>
      </c>
      <c r="F287" s="81">
        <v>7</v>
      </c>
      <c r="G287" s="81">
        <v>7</v>
      </c>
      <c r="H287" s="81">
        <v>8</v>
      </c>
      <c r="I287" s="81">
        <v>6</v>
      </c>
      <c r="J287" s="81">
        <v>8</v>
      </c>
      <c r="K287" s="81">
        <v>6</v>
      </c>
      <c r="L287" s="81">
        <v>8</v>
      </c>
      <c r="M287" s="81">
        <v>6</v>
      </c>
      <c r="N287" s="81">
        <v>6</v>
      </c>
      <c r="O287" s="81">
        <v>6</v>
      </c>
      <c r="P287" s="81">
        <v>9</v>
      </c>
      <c r="Q287" s="83">
        <f t="shared" si="4"/>
        <v>6.9230769230769234</v>
      </c>
      <c r="R287" s="82" t="s">
        <v>61</v>
      </c>
      <c r="S287" s="81">
        <v>1</v>
      </c>
    </row>
    <row r="288" spans="1:19" x14ac:dyDescent="0.25">
      <c r="A288" s="81">
        <v>40</v>
      </c>
      <c r="B288" s="81" t="s">
        <v>5</v>
      </c>
      <c r="C288" s="81" t="s">
        <v>63</v>
      </c>
      <c r="D288" s="81">
        <v>1</v>
      </c>
      <c r="E288" s="81">
        <v>7</v>
      </c>
      <c r="F288" s="81">
        <v>7</v>
      </c>
      <c r="G288" s="81">
        <v>8</v>
      </c>
      <c r="H288" s="81">
        <v>7</v>
      </c>
      <c r="I288" s="81">
        <v>6</v>
      </c>
      <c r="J288" s="81">
        <v>7</v>
      </c>
      <c r="K288" s="81">
        <v>6</v>
      </c>
      <c r="L288" s="81">
        <v>7</v>
      </c>
      <c r="M288" s="81">
        <v>8</v>
      </c>
      <c r="N288" s="81">
        <v>6</v>
      </c>
      <c r="O288" s="81">
        <v>8</v>
      </c>
      <c r="P288" s="81">
        <v>8</v>
      </c>
      <c r="Q288" s="83">
        <f t="shared" si="4"/>
        <v>6.615384615384615</v>
      </c>
      <c r="R288" s="82" t="s">
        <v>61</v>
      </c>
      <c r="S288" s="81">
        <v>1</v>
      </c>
    </row>
    <row r="289" spans="1:19" x14ac:dyDescent="0.25">
      <c r="A289" s="81">
        <v>41</v>
      </c>
      <c r="B289" s="81" t="s">
        <v>5</v>
      </c>
      <c r="C289" s="81" t="s">
        <v>63</v>
      </c>
      <c r="D289" s="81">
        <v>6</v>
      </c>
      <c r="E289" s="81">
        <v>6</v>
      </c>
      <c r="F289" s="81">
        <v>7</v>
      </c>
      <c r="G289" s="81">
        <v>6</v>
      </c>
      <c r="H289" s="81">
        <v>7</v>
      </c>
      <c r="I289" s="81">
        <v>6</v>
      </c>
      <c r="J289" s="81">
        <v>6</v>
      </c>
      <c r="K289" s="81">
        <v>6</v>
      </c>
      <c r="L289" s="81">
        <v>7</v>
      </c>
      <c r="M289" s="81">
        <v>7</v>
      </c>
      <c r="N289" s="81">
        <v>6</v>
      </c>
      <c r="O289" s="81">
        <v>6</v>
      </c>
      <c r="P289" s="81">
        <v>7</v>
      </c>
      <c r="Q289" s="83">
        <f t="shared" si="4"/>
        <v>6.384615384615385</v>
      </c>
      <c r="R289" s="82" t="s">
        <v>61</v>
      </c>
      <c r="S289" s="81">
        <v>1</v>
      </c>
    </row>
    <row r="290" spans="1:19" x14ac:dyDescent="0.25">
      <c r="A290" s="81">
        <v>44</v>
      </c>
      <c r="B290" s="81" t="s">
        <v>5</v>
      </c>
      <c r="C290" s="81" t="s">
        <v>63</v>
      </c>
      <c r="D290" s="81">
        <v>6</v>
      </c>
      <c r="E290" s="81">
        <v>6</v>
      </c>
      <c r="F290" s="81">
        <v>9</v>
      </c>
      <c r="G290" s="81">
        <v>9</v>
      </c>
      <c r="H290" s="81">
        <v>7</v>
      </c>
      <c r="I290" s="81">
        <v>6</v>
      </c>
      <c r="J290" s="81">
        <v>8</v>
      </c>
      <c r="K290" s="81">
        <v>7</v>
      </c>
      <c r="L290" s="81">
        <v>8</v>
      </c>
      <c r="M290" s="81">
        <v>6</v>
      </c>
      <c r="N290" s="81">
        <v>6</v>
      </c>
      <c r="O290" s="81">
        <v>6</v>
      </c>
      <c r="P290" s="81">
        <v>9</v>
      </c>
      <c r="Q290" s="83">
        <f t="shared" si="4"/>
        <v>7.1538461538461542</v>
      </c>
      <c r="R290" s="82" t="s">
        <v>61</v>
      </c>
      <c r="S290" s="81">
        <v>1</v>
      </c>
    </row>
    <row r="291" spans="1:19" x14ac:dyDescent="0.25">
      <c r="A291" s="81">
        <v>45</v>
      </c>
      <c r="B291" s="81" t="s">
        <v>5</v>
      </c>
      <c r="C291" s="81" t="s">
        <v>63</v>
      </c>
      <c r="D291" s="81">
        <v>8</v>
      </c>
      <c r="E291" s="81">
        <v>8</v>
      </c>
      <c r="F291" s="81">
        <v>7</v>
      </c>
      <c r="G291" s="81">
        <v>8</v>
      </c>
      <c r="H291" s="81">
        <v>7</v>
      </c>
      <c r="I291" s="81">
        <v>7</v>
      </c>
      <c r="J291" s="81">
        <v>8</v>
      </c>
      <c r="K291" s="81">
        <v>7</v>
      </c>
      <c r="L291" s="81">
        <v>8</v>
      </c>
      <c r="M291" s="81">
        <v>7</v>
      </c>
      <c r="N291" s="81">
        <v>8</v>
      </c>
      <c r="O291" s="81">
        <v>7</v>
      </c>
      <c r="P291" s="81">
        <v>8</v>
      </c>
      <c r="Q291" s="83">
        <f t="shared" si="4"/>
        <v>7.5384615384615383</v>
      </c>
      <c r="R291" s="82" t="s">
        <v>61</v>
      </c>
      <c r="S291" s="81">
        <v>1</v>
      </c>
    </row>
    <row r="292" spans="1:19" x14ac:dyDescent="0.25">
      <c r="A292" s="81">
        <v>1</v>
      </c>
      <c r="B292" s="81" t="s">
        <v>6</v>
      </c>
      <c r="C292" s="81" t="s">
        <v>63</v>
      </c>
      <c r="D292" s="81">
        <v>6</v>
      </c>
      <c r="E292" s="81">
        <v>6</v>
      </c>
      <c r="F292" s="81">
        <v>8</v>
      </c>
      <c r="G292" s="81">
        <v>7</v>
      </c>
      <c r="H292" s="81">
        <v>6</v>
      </c>
      <c r="I292" s="81">
        <v>6</v>
      </c>
      <c r="J292" s="81">
        <v>6</v>
      </c>
      <c r="K292" s="81">
        <v>6</v>
      </c>
      <c r="L292" s="81">
        <v>8</v>
      </c>
      <c r="M292" s="81">
        <v>6</v>
      </c>
      <c r="N292" s="81">
        <v>6</v>
      </c>
      <c r="O292" s="81">
        <v>8</v>
      </c>
      <c r="P292" s="81">
        <v>8</v>
      </c>
      <c r="Q292" s="83">
        <f t="shared" si="4"/>
        <v>6.6923076923076925</v>
      </c>
      <c r="R292" s="82" t="s">
        <v>61</v>
      </c>
      <c r="S292" s="81">
        <v>1</v>
      </c>
    </row>
    <row r="293" spans="1:19" x14ac:dyDescent="0.25">
      <c r="A293" s="81">
        <v>6</v>
      </c>
      <c r="B293" s="81" t="s">
        <v>6</v>
      </c>
      <c r="C293" s="81" t="s">
        <v>63</v>
      </c>
      <c r="D293" s="81">
        <v>6</v>
      </c>
      <c r="E293" s="81">
        <v>6</v>
      </c>
      <c r="F293" s="81">
        <v>9</v>
      </c>
      <c r="G293" s="81">
        <v>8</v>
      </c>
      <c r="H293" s="81">
        <v>6</v>
      </c>
      <c r="I293" s="81">
        <v>6</v>
      </c>
      <c r="J293" s="81">
        <v>7</v>
      </c>
      <c r="K293" s="81">
        <v>6</v>
      </c>
      <c r="L293" s="81">
        <v>7</v>
      </c>
      <c r="M293" s="81">
        <v>6</v>
      </c>
      <c r="N293" s="81">
        <v>6</v>
      </c>
      <c r="O293" s="81">
        <v>6</v>
      </c>
      <c r="P293" s="81">
        <v>8</v>
      </c>
      <c r="Q293" s="83">
        <f t="shared" si="4"/>
        <v>6.6923076923076925</v>
      </c>
      <c r="R293" s="82" t="s">
        <v>61</v>
      </c>
      <c r="S293" s="81">
        <v>1</v>
      </c>
    </row>
    <row r="294" spans="1:19" x14ac:dyDescent="0.25">
      <c r="A294" s="81">
        <v>7</v>
      </c>
      <c r="B294" s="81" t="s">
        <v>6</v>
      </c>
      <c r="C294" s="81" t="s">
        <v>63</v>
      </c>
      <c r="D294" s="81">
        <v>7</v>
      </c>
      <c r="E294" s="81">
        <v>7</v>
      </c>
      <c r="F294" s="81">
        <v>6</v>
      </c>
      <c r="G294" s="81">
        <v>8</v>
      </c>
      <c r="H294" s="81">
        <v>7</v>
      </c>
      <c r="I294" s="81">
        <v>6</v>
      </c>
      <c r="J294" s="81">
        <v>7</v>
      </c>
      <c r="K294" s="81">
        <v>7</v>
      </c>
      <c r="L294" s="81">
        <v>6</v>
      </c>
      <c r="M294" s="81">
        <v>6</v>
      </c>
      <c r="N294" s="81">
        <v>7</v>
      </c>
      <c r="O294" s="81">
        <v>7</v>
      </c>
      <c r="P294" s="81">
        <v>7</v>
      </c>
      <c r="Q294" s="83">
        <f t="shared" si="4"/>
        <v>6.7692307692307692</v>
      </c>
      <c r="R294" s="82" t="s">
        <v>61</v>
      </c>
      <c r="S294" s="81">
        <v>1</v>
      </c>
    </row>
    <row r="295" spans="1:19" x14ac:dyDescent="0.25">
      <c r="A295" s="81">
        <v>8</v>
      </c>
      <c r="B295" s="81" t="s">
        <v>6</v>
      </c>
      <c r="C295" s="81" t="s">
        <v>63</v>
      </c>
      <c r="D295" s="81">
        <v>9</v>
      </c>
      <c r="E295" s="81">
        <v>6</v>
      </c>
      <c r="F295" s="81">
        <v>9</v>
      </c>
      <c r="G295" s="81">
        <v>6</v>
      </c>
      <c r="H295" s="81">
        <v>6</v>
      </c>
      <c r="I295" s="81">
        <v>6</v>
      </c>
      <c r="J295" s="81">
        <v>6</v>
      </c>
      <c r="K295" s="81">
        <v>8</v>
      </c>
      <c r="L295" s="81">
        <v>10</v>
      </c>
      <c r="M295" s="81">
        <v>8</v>
      </c>
      <c r="N295" s="81">
        <v>7</v>
      </c>
      <c r="O295" s="81">
        <v>7</v>
      </c>
      <c r="P295" s="81">
        <v>9</v>
      </c>
      <c r="Q295" s="83">
        <f t="shared" si="4"/>
        <v>7.4615384615384617</v>
      </c>
      <c r="R295" s="82" t="s">
        <v>61</v>
      </c>
      <c r="S295" s="81">
        <v>1</v>
      </c>
    </row>
    <row r="296" spans="1:19" x14ac:dyDescent="0.25">
      <c r="A296" s="81">
        <v>9</v>
      </c>
      <c r="B296" s="81" t="s">
        <v>6</v>
      </c>
      <c r="C296" s="81" t="s">
        <v>63</v>
      </c>
      <c r="D296" s="81">
        <v>6</v>
      </c>
      <c r="E296" s="81">
        <v>6</v>
      </c>
      <c r="F296" s="81">
        <v>8</v>
      </c>
      <c r="G296" s="81">
        <v>7</v>
      </c>
      <c r="H296" s="81">
        <v>6</v>
      </c>
      <c r="I296" s="81">
        <v>6</v>
      </c>
      <c r="J296" s="81">
        <v>6</v>
      </c>
      <c r="K296" s="81">
        <v>6</v>
      </c>
      <c r="L296" s="81">
        <v>6</v>
      </c>
      <c r="M296" s="81">
        <v>6</v>
      </c>
      <c r="N296" s="81">
        <v>6</v>
      </c>
      <c r="O296" s="81">
        <v>6</v>
      </c>
      <c r="P296" s="81">
        <v>6</v>
      </c>
      <c r="Q296" s="83">
        <f t="shared" si="4"/>
        <v>6.2307692307692308</v>
      </c>
      <c r="R296" s="82" t="s">
        <v>61</v>
      </c>
      <c r="S296" s="81">
        <v>1</v>
      </c>
    </row>
    <row r="297" spans="1:19" x14ac:dyDescent="0.25">
      <c r="A297" s="81">
        <v>10</v>
      </c>
      <c r="B297" s="81" t="s">
        <v>6</v>
      </c>
      <c r="C297" s="81" t="s">
        <v>63</v>
      </c>
      <c r="D297" s="81">
        <v>7</v>
      </c>
      <c r="E297" s="81">
        <v>7</v>
      </c>
      <c r="F297" s="81">
        <v>8</v>
      </c>
      <c r="G297" s="81">
        <v>8</v>
      </c>
      <c r="H297" s="81">
        <v>6</v>
      </c>
      <c r="I297" s="81">
        <v>6</v>
      </c>
      <c r="J297" s="81">
        <v>8</v>
      </c>
      <c r="K297" s="81">
        <v>6</v>
      </c>
      <c r="L297" s="81">
        <v>6</v>
      </c>
      <c r="M297" s="81">
        <v>8</v>
      </c>
      <c r="N297" s="81">
        <v>6</v>
      </c>
      <c r="O297" s="81">
        <v>7</v>
      </c>
      <c r="P297" s="81">
        <v>9</v>
      </c>
      <c r="Q297" s="83">
        <f t="shared" si="4"/>
        <v>7.0769230769230766</v>
      </c>
      <c r="R297" s="82" t="s">
        <v>61</v>
      </c>
      <c r="S297" s="81">
        <v>1</v>
      </c>
    </row>
    <row r="298" spans="1:19" x14ac:dyDescent="0.25">
      <c r="A298" s="81">
        <v>12</v>
      </c>
      <c r="B298" s="81" t="s">
        <v>6</v>
      </c>
      <c r="C298" s="81" t="s">
        <v>63</v>
      </c>
      <c r="D298" s="81">
        <v>6</v>
      </c>
      <c r="E298" s="81">
        <v>6</v>
      </c>
      <c r="F298" s="81">
        <v>7</v>
      </c>
      <c r="G298" s="81">
        <v>7</v>
      </c>
      <c r="H298" s="81">
        <v>6</v>
      </c>
      <c r="I298" s="81">
        <v>6</v>
      </c>
      <c r="J298" s="81">
        <v>7</v>
      </c>
      <c r="K298" s="81">
        <v>6</v>
      </c>
      <c r="L298" s="81">
        <v>7</v>
      </c>
      <c r="M298" s="81">
        <v>6</v>
      </c>
      <c r="N298" s="81">
        <v>6</v>
      </c>
      <c r="O298" s="81">
        <v>6</v>
      </c>
      <c r="P298" s="81">
        <v>7</v>
      </c>
      <c r="Q298" s="83">
        <f t="shared" si="4"/>
        <v>6.384615384615385</v>
      </c>
      <c r="R298" s="82" t="s">
        <v>61</v>
      </c>
      <c r="S298" s="81">
        <v>1</v>
      </c>
    </row>
    <row r="299" spans="1:19" x14ac:dyDescent="0.25">
      <c r="A299" s="81">
        <v>16</v>
      </c>
      <c r="B299" s="81" t="s">
        <v>6</v>
      </c>
      <c r="C299" s="81" t="s">
        <v>63</v>
      </c>
      <c r="D299" s="81">
        <v>7</v>
      </c>
      <c r="E299" s="81">
        <v>6</v>
      </c>
      <c r="F299" s="81">
        <v>8</v>
      </c>
      <c r="G299" s="81">
        <v>6</v>
      </c>
      <c r="H299" s="81">
        <v>6</v>
      </c>
      <c r="I299" s="81">
        <v>6</v>
      </c>
      <c r="J299" s="81">
        <v>6</v>
      </c>
      <c r="K299" s="81">
        <v>6</v>
      </c>
      <c r="L299" s="81">
        <v>6</v>
      </c>
      <c r="M299" s="81">
        <v>7</v>
      </c>
      <c r="N299" s="81">
        <v>6</v>
      </c>
      <c r="O299" s="81">
        <v>6</v>
      </c>
      <c r="P299" s="81">
        <v>8</v>
      </c>
      <c r="Q299" s="83">
        <f t="shared" si="4"/>
        <v>6.4615384615384617</v>
      </c>
      <c r="R299" s="82" t="s">
        <v>61</v>
      </c>
      <c r="S299" s="81">
        <v>1</v>
      </c>
    </row>
    <row r="300" spans="1:19" x14ac:dyDescent="0.25">
      <c r="A300" s="81">
        <v>17</v>
      </c>
      <c r="B300" s="81" t="s">
        <v>6</v>
      </c>
      <c r="C300" s="81" t="s">
        <v>63</v>
      </c>
      <c r="D300" s="81">
        <v>6</v>
      </c>
      <c r="E300" s="81">
        <v>7</v>
      </c>
      <c r="F300" s="81">
        <v>8</v>
      </c>
      <c r="G300" s="81">
        <v>8</v>
      </c>
      <c r="H300" s="81">
        <v>7</v>
      </c>
      <c r="I300" s="81">
        <v>6</v>
      </c>
      <c r="J300" s="81">
        <v>6</v>
      </c>
      <c r="K300" s="81">
        <v>6</v>
      </c>
      <c r="L300" s="81">
        <v>7</v>
      </c>
      <c r="M300" s="81">
        <v>6</v>
      </c>
      <c r="N300" s="81">
        <v>7</v>
      </c>
      <c r="O300" s="81">
        <v>7</v>
      </c>
      <c r="P300" s="81">
        <v>8</v>
      </c>
      <c r="Q300" s="83">
        <f t="shared" si="4"/>
        <v>6.8461538461538458</v>
      </c>
      <c r="R300" s="82" t="s">
        <v>61</v>
      </c>
      <c r="S300" s="81">
        <v>1</v>
      </c>
    </row>
    <row r="301" spans="1:19" x14ac:dyDescent="0.25">
      <c r="A301" s="81">
        <v>18</v>
      </c>
      <c r="B301" s="81" t="s">
        <v>6</v>
      </c>
      <c r="C301" s="81" t="s">
        <v>63</v>
      </c>
      <c r="D301" s="81">
        <v>7</v>
      </c>
      <c r="E301" s="81">
        <v>7</v>
      </c>
      <c r="F301" s="81">
        <v>8</v>
      </c>
      <c r="G301" s="81">
        <v>6</v>
      </c>
      <c r="H301" s="81">
        <v>6</v>
      </c>
      <c r="I301" s="81">
        <v>6</v>
      </c>
      <c r="J301" s="81">
        <v>6</v>
      </c>
      <c r="K301" s="81">
        <v>7</v>
      </c>
      <c r="L301" s="81">
        <v>6</v>
      </c>
      <c r="M301" s="81">
        <v>8</v>
      </c>
      <c r="N301" s="81">
        <v>6</v>
      </c>
      <c r="O301" s="81">
        <v>7</v>
      </c>
      <c r="P301" s="81">
        <v>7</v>
      </c>
      <c r="Q301" s="83">
        <f t="shared" si="4"/>
        <v>6.6923076923076925</v>
      </c>
      <c r="R301" s="82" t="s">
        <v>61</v>
      </c>
      <c r="S301" s="81">
        <v>1</v>
      </c>
    </row>
    <row r="302" spans="1:19" x14ac:dyDescent="0.25">
      <c r="A302" s="81">
        <v>20</v>
      </c>
      <c r="B302" s="81" t="s">
        <v>6</v>
      </c>
      <c r="C302" s="81" t="s">
        <v>63</v>
      </c>
      <c r="D302" s="81">
        <v>7</v>
      </c>
      <c r="E302" s="81">
        <v>6</v>
      </c>
      <c r="F302" s="81">
        <v>8</v>
      </c>
      <c r="G302" s="81">
        <v>8</v>
      </c>
      <c r="H302" s="81">
        <v>6</v>
      </c>
      <c r="I302" s="81">
        <v>7</v>
      </c>
      <c r="J302" s="81">
        <v>7</v>
      </c>
      <c r="K302" s="81">
        <v>6</v>
      </c>
      <c r="L302" s="81">
        <v>8</v>
      </c>
      <c r="M302" s="81">
        <v>6</v>
      </c>
      <c r="N302" s="81">
        <v>7</v>
      </c>
      <c r="O302" s="81">
        <v>7</v>
      </c>
      <c r="P302" s="81">
        <v>9</v>
      </c>
      <c r="Q302" s="83">
        <f t="shared" si="4"/>
        <v>7.0769230769230766</v>
      </c>
      <c r="R302" s="82" t="s">
        <v>61</v>
      </c>
      <c r="S302" s="81">
        <v>1</v>
      </c>
    </row>
    <row r="303" spans="1:19" x14ac:dyDescent="0.25">
      <c r="A303" s="81">
        <v>22</v>
      </c>
      <c r="B303" s="81" t="s">
        <v>6</v>
      </c>
      <c r="C303" s="81" t="s">
        <v>63</v>
      </c>
      <c r="D303" s="81">
        <v>6</v>
      </c>
      <c r="E303" s="81">
        <v>6</v>
      </c>
      <c r="F303" s="81">
        <v>6</v>
      </c>
      <c r="G303" s="81">
        <v>8</v>
      </c>
      <c r="H303" s="81">
        <v>6</v>
      </c>
      <c r="I303" s="81">
        <v>6</v>
      </c>
      <c r="J303" s="81">
        <v>6</v>
      </c>
      <c r="K303" s="81">
        <v>7</v>
      </c>
      <c r="L303" s="81">
        <v>6</v>
      </c>
      <c r="M303" s="81">
        <v>6</v>
      </c>
      <c r="N303" s="81">
        <v>6</v>
      </c>
      <c r="O303" s="81">
        <v>6</v>
      </c>
      <c r="P303" s="81">
        <v>9</v>
      </c>
      <c r="Q303" s="83">
        <f t="shared" si="4"/>
        <v>6.4615384615384617</v>
      </c>
      <c r="R303" s="82" t="s">
        <v>61</v>
      </c>
      <c r="S303" s="81">
        <v>1</v>
      </c>
    </row>
    <row r="304" spans="1:19" x14ac:dyDescent="0.25">
      <c r="A304" s="81">
        <v>24</v>
      </c>
      <c r="B304" s="81" t="s">
        <v>6</v>
      </c>
      <c r="C304" s="81" t="s">
        <v>63</v>
      </c>
      <c r="D304" s="81">
        <v>8</v>
      </c>
      <c r="E304" s="81">
        <v>6</v>
      </c>
      <c r="F304" s="81">
        <v>8</v>
      </c>
      <c r="G304" s="81">
        <v>8</v>
      </c>
      <c r="H304" s="81">
        <v>6</v>
      </c>
      <c r="I304" s="81">
        <v>7</v>
      </c>
      <c r="J304" s="81">
        <v>7</v>
      </c>
      <c r="K304" s="81">
        <v>8</v>
      </c>
      <c r="L304" s="81">
        <v>9</v>
      </c>
      <c r="M304" s="81">
        <v>8</v>
      </c>
      <c r="N304" s="81">
        <v>6</v>
      </c>
      <c r="O304" s="81">
        <v>8</v>
      </c>
      <c r="P304" s="81">
        <v>9</v>
      </c>
      <c r="Q304" s="83">
        <f t="shared" si="4"/>
        <v>7.5384615384615383</v>
      </c>
      <c r="R304" s="82" t="s">
        <v>61</v>
      </c>
      <c r="S304" s="81">
        <v>1</v>
      </c>
    </row>
    <row r="305" spans="1:19" x14ac:dyDescent="0.25">
      <c r="A305" s="81">
        <v>25</v>
      </c>
      <c r="B305" s="81" t="s">
        <v>6</v>
      </c>
      <c r="C305" s="81" t="s">
        <v>63</v>
      </c>
      <c r="D305" s="81">
        <v>7</v>
      </c>
      <c r="E305" s="81">
        <v>7</v>
      </c>
      <c r="F305" s="81">
        <v>8</v>
      </c>
      <c r="G305" s="81">
        <v>8</v>
      </c>
      <c r="H305" s="81">
        <v>6</v>
      </c>
      <c r="I305" s="81">
        <v>8</v>
      </c>
      <c r="J305" s="81">
        <v>8</v>
      </c>
      <c r="K305" s="81">
        <v>9</v>
      </c>
      <c r="L305" s="81">
        <v>9</v>
      </c>
      <c r="M305" s="81">
        <v>8</v>
      </c>
      <c r="N305" s="81">
        <v>6</v>
      </c>
      <c r="O305" s="81">
        <v>8</v>
      </c>
      <c r="P305" s="81">
        <v>8</v>
      </c>
      <c r="Q305" s="83">
        <f t="shared" si="4"/>
        <v>7.6923076923076925</v>
      </c>
      <c r="R305" s="82" t="s">
        <v>61</v>
      </c>
      <c r="S305" s="81">
        <v>1</v>
      </c>
    </row>
    <row r="306" spans="1:19" x14ac:dyDescent="0.25">
      <c r="A306" s="81">
        <v>27</v>
      </c>
      <c r="B306" s="81" t="s">
        <v>6</v>
      </c>
      <c r="C306" s="81" t="s">
        <v>63</v>
      </c>
      <c r="D306" s="81">
        <v>6</v>
      </c>
      <c r="E306" s="81">
        <v>6</v>
      </c>
      <c r="F306" s="81">
        <v>8</v>
      </c>
      <c r="G306" s="81">
        <v>8</v>
      </c>
      <c r="H306" s="81">
        <v>6</v>
      </c>
      <c r="I306" s="81">
        <v>7</v>
      </c>
      <c r="J306" s="81">
        <v>7</v>
      </c>
      <c r="K306" s="81">
        <v>6</v>
      </c>
      <c r="L306" s="81">
        <v>8</v>
      </c>
      <c r="M306" s="81">
        <v>6</v>
      </c>
      <c r="N306" s="81">
        <v>7</v>
      </c>
      <c r="O306" s="81">
        <v>6</v>
      </c>
      <c r="P306" s="81">
        <v>9</v>
      </c>
      <c r="Q306" s="83">
        <f t="shared" si="4"/>
        <v>6.9230769230769234</v>
      </c>
      <c r="R306" s="82" t="s">
        <v>61</v>
      </c>
      <c r="S306" s="81">
        <v>1</v>
      </c>
    </row>
    <row r="307" spans="1:19" x14ac:dyDescent="0.25">
      <c r="A307" s="81">
        <v>29</v>
      </c>
      <c r="B307" s="81" t="s">
        <v>6</v>
      </c>
      <c r="C307" s="81" t="s">
        <v>63</v>
      </c>
      <c r="D307" s="81">
        <v>7</v>
      </c>
      <c r="E307" s="81">
        <v>6</v>
      </c>
      <c r="F307" s="81">
        <v>8</v>
      </c>
      <c r="G307" s="81">
        <v>8</v>
      </c>
      <c r="H307" s="81">
        <v>6</v>
      </c>
      <c r="I307" s="81">
        <v>6</v>
      </c>
      <c r="J307" s="81">
        <v>8</v>
      </c>
      <c r="K307" s="81">
        <v>8</v>
      </c>
      <c r="L307" s="81">
        <v>8</v>
      </c>
      <c r="M307" s="81">
        <v>7</v>
      </c>
      <c r="N307" s="81">
        <v>6</v>
      </c>
      <c r="O307" s="81">
        <v>8</v>
      </c>
      <c r="P307" s="81">
        <v>8</v>
      </c>
      <c r="Q307" s="83">
        <f t="shared" si="4"/>
        <v>7.2307692307692308</v>
      </c>
      <c r="R307" s="82" t="s">
        <v>61</v>
      </c>
      <c r="S307" s="81">
        <v>1</v>
      </c>
    </row>
    <row r="308" spans="1:19" x14ac:dyDescent="0.25">
      <c r="A308" s="81">
        <v>30</v>
      </c>
      <c r="B308" s="81" t="s">
        <v>6</v>
      </c>
      <c r="C308" s="81" t="s">
        <v>63</v>
      </c>
      <c r="D308" s="81">
        <v>6</v>
      </c>
      <c r="E308" s="81">
        <v>6</v>
      </c>
      <c r="F308" s="81">
        <v>8</v>
      </c>
      <c r="G308" s="81">
        <v>7</v>
      </c>
      <c r="H308" s="81">
        <v>6</v>
      </c>
      <c r="I308" s="81">
        <v>6</v>
      </c>
      <c r="J308" s="81">
        <v>6</v>
      </c>
      <c r="K308" s="81">
        <v>6</v>
      </c>
      <c r="L308" s="81">
        <v>8</v>
      </c>
      <c r="M308" s="81">
        <v>6</v>
      </c>
      <c r="N308" s="81">
        <v>6</v>
      </c>
      <c r="O308" s="81">
        <v>6</v>
      </c>
      <c r="P308" s="81">
        <v>7</v>
      </c>
      <c r="Q308" s="83">
        <f t="shared" si="4"/>
        <v>6.4615384615384617</v>
      </c>
      <c r="R308" s="82" t="s">
        <v>61</v>
      </c>
      <c r="S308" s="81">
        <v>1</v>
      </c>
    </row>
    <row r="309" spans="1:19" x14ac:dyDescent="0.25">
      <c r="A309" s="81">
        <v>33</v>
      </c>
      <c r="B309" s="81" t="s">
        <v>6</v>
      </c>
      <c r="C309" s="81" t="s">
        <v>63</v>
      </c>
      <c r="D309" s="81">
        <v>8</v>
      </c>
      <c r="E309" s="81">
        <v>7</v>
      </c>
      <c r="F309" s="81">
        <v>8</v>
      </c>
      <c r="G309" s="81">
        <v>9</v>
      </c>
      <c r="H309" s="81">
        <v>7</v>
      </c>
      <c r="I309" s="81">
        <v>7</v>
      </c>
      <c r="J309" s="81">
        <v>8</v>
      </c>
      <c r="K309" s="81">
        <v>8</v>
      </c>
      <c r="L309" s="81">
        <v>10</v>
      </c>
      <c r="M309" s="81">
        <v>8</v>
      </c>
      <c r="N309" s="81">
        <v>8</v>
      </c>
      <c r="O309" s="81">
        <v>8</v>
      </c>
      <c r="P309" s="81">
        <v>9</v>
      </c>
      <c r="Q309" s="83">
        <f t="shared" si="4"/>
        <v>8.0769230769230766</v>
      </c>
      <c r="R309" s="82" t="s">
        <v>61</v>
      </c>
      <c r="S309" s="81">
        <v>1</v>
      </c>
    </row>
    <row r="310" spans="1:19" x14ac:dyDescent="0.25">
      <c r="A310" s="81">
        <v>35</v>
      </c>
      <c r="B310" s="81" t="s">
        <v>6</v>
      </c>
      <c r="C310" s="81" t="s">
        <v>63</v>
      </c>
      <c r="D310" s="81">
        <v>6</v>
      </c>
      <c r="E310" s="81">
        <v>6</v>
      </c>
      <c r="F310" s="81">
        <v>8</v>
      </c>
      <c r="G310" s="81">
        <v>7</v>
      </c>
      <c r="H310" s="81">
        <v>7</v>
      </c>
      <c r="I310" s="81">
        <v>6</v>
      </c>
      <c r="J310" s="81">
        <v>8</v>
      </c>
      <c r="K310" s="81">
        <v>6</v>
      </c>
      <c r="L310" s="81">
        <v>7</v>
      </c>
      <c r="M310" s="81">
        <v>6</v>
      </c>
      <c r="N310" s="81">
        <v>7</v>
      </c>
      <c r="O310" s="81">
        <v>6</v>
      </c>
      <c r="P310" s="81">
        <v>7</v>
      </c>
      <c r="Q310" s="83">
        <f t="shared" si="4"/>
        <v>6.6923076923076925</v>
      </c>
      <c r="R310" s="82" t="s">
        <v>61</v>
      </c>
      <c r="S310" s="81">
        <v>1</v>
      </c>
    </row>
    <row r="311" spans="1:19" x14ac:dyDescent="0.25">
      <c r="A311" s="81">
        <v>36</v>
      </c>
      <c r="B311" s="81" t="s">
        <v>6</v>
      </c>
      <c r="C311" s="81" t="s">
        <v>63</v>
      </c>
      <c r="D311" s="81">
        <v>7</v>
      </c>
      <c r="E311" s="81">
        <v>6</v>
      </c>
      <c r="F311" s="81">
        <v>8</v>
      </c>
      <c r="G311" s="81">
        <v>8</v>
      </c>
      <c r="H311" s="81">
        <v>7</v>
      </c>
      <c r="I311" s="81">
        <v>6</v>
      </c>
      <c r="J311" s="81">
        <v>8</v>
      </c>
      <c r="K311" s="81">
        <v>7</v>
      </c>
      <c r="L311" s="81">
        <v>7</v>
      </c>
      <c r="M311" s="81">
        <v>7</v>
      </c>
      <c r="N311" s="81">
        <v>6</v>
      </c>
      <c r="O311" s="81">
        <v>7</v>
      </c>
      <c r="P311" s="81">
        <v>8</v>
      </c>
      <c r="Q311" s="83">
        <f t="shared" si="4"/>
        <v>7.0769230769230766</v>
      </c>
      <c r="R311" s="82" t="s">
        <v>61</v>
      </c>
      <c r="S311" s="81">
        <v>1</v>
      </c>
    </row>
    <row r="312" spans="1:19" x14ac:dyDescent="0.25">
      <c r="A312" s="81">
        <v>40</v>
      </c>
      <c r="B312" s="81" t="s">
        <v>6</v>
      </c>
      <c r="C312" s="81" t="s">
        <v>63</v>
      </c>
      <c r="D312" s="81">
        <v>7</v>
      </c>
      <c r="E312" s="81">
        <v>8</v>
      </c>
      <c r="F312" s="81">
        <v>7</v>
      </c>
      <c r="G312" s="81">
        <v>7</v>
      </c>
      <c r="H312" s="81">
        <v>7</v>
      </c>
      <c r="I312" s="81">
        <v>6</v>
      </c>
      <c r="J312" s="81">
        <v>7</v>
      </c>
      <c r="K312" s="81">
        <v>6</v>
      </c>
      <c r="L312" s="81">
        <v>6</v>
      </c>
      <c r="M312" s="81">
        <v>7</v>
      </c>
      <c r="N312" s="81">
        <v>6</v>
      </c>
      <c r="O312" s="81">
        <v>7</v>
      </c>
      <c r="P312" s="81">
        <v>7</v>
      </c>
      <c r="Q312" s="83">
        <f t="shared" si="4"/>
        <v>6.7692307692307692</v>
      </c>
      <c r="R312" s="82" t="s">
        <v>61</v>
      </c>
      <c r="S312" s="81">
        <v>1</v>
      </c>
    </row>
    <row r="313" spans="1:19" x14ac:dyDescent="0.25">
      <c r="A313" s="81">
        <v>26</v>
      </c>
      <c r="B313" s="81" t="s">
        <v>8</v>
      </c>
      <c r="C313" s="85" t="s">
        <v>16</v>
      </c>
      <c r="D313" s="81">
        <v>8</v>
      </c>
      <c r="E313" s="81">
        <v>9</v>
      </c>
      <c r="F313" s="81">
        <v>6</v>
      </c>
      <c r="G313" s="81">
        <v>9</v>
      </c>
      <c r="H313" s="81">
        <v>7</v>
      </c>
      <c r="I313" s="81">
        <v>9</v>
      </c>
      <c r="J313" s="81">
        <v>9</v>
      </c>
      <c r="K313" s="81">
        <v>9</v>
      </c>
      <c r="L313" s="81">
        <v>10</v>
      </c>
      <c r="M313" s="81">
        <v>10</v>
      </c>
      <c r="N313" s="81">
        <v>8</v>
      </c>
      <c r="O313" s="81">
        <v>8</v>
      </c>
      <c r="P313" s="81">
        <v>10</v>
      </c>
      <c r="Q313" s="83">
        <f t="shared" si="4"/>
        <v>8.615384615384615</v>
      </c>
      <c r="R313" s="82" t="s">
        <v>61</v>
      </c>
      <c r="S313" s="81">
        <v>1</v>
      </c>
    </row>
    <row r="314" spans="1:19" x14ac:dyDescent="0.25">
      <c r="A314" s="81">
        <v>33</v>
      </c>
      <c r="B314" s="81" t="s">
        <v>8</v>
      </c>
      <c r="C314" s="86" t="s">
        <v>16</v>
      </c>
      <c r="D314" s="81">
        <v>8</v>
      </c>
      <c r="E314" s="81">
        <v>9</v>
      </c>
      <c r="F314" s="81">
        <v>6</v>
      </c>
      <c r="G314" s="81">
        <v>8</v>
      </c>
      <c r="H314" s="81">
        <v>8</v>
      </c>
      <c r="I314" s="81">
        <v>9</v>
      </c>
      <c r="J314" s="81">
        <v>7</v>
      </c>
      <c r="K314" s="81">
        <v>8</v>
      </c>
      <c r="L314" s="81">
        <v>7</v>
      </c>
      <c r="M314" s="81">
        <v>8</v>
      </c>
      <c r="N314" s="81">
        <v>7</v>
      </c>
      <c r="O314" s="81">
        <v>7</v>
      </c>
      <c r="P314" s="81">
        <v>9</v>
      </c>
      <c r="Q314" s="83">
        <f t="shared" si="4"/>
        <v>7.7692307692307692</v>
      </c>
      <c r="R314" s="82" t="s">
        <v>61</v>
      </c>
      <c r="S314" s="81">
        <v>1</v>
      </c>
    </row>
    <row r="315" spans="1:19" x14ac:dyDescent="0.25">
      <c r="A315" s="81">
        <v>12</v>
      </c>
      <c r="B315" s="81" t="s">
        <v>12</v>
      </c>
      <c r="C315" s="86" t="s">
        <v>16</v>
      </c>
      <c r="D315" s="81">
        <v>7</v>
      </c>
      <c r="E315" s="81">
        <v>7</v>
      </c>
      <c r="F315" s="81">
        <v>6</v>
      </c>
      <c r="G315" s="81">
        <v>7</v>
      </c>
      <c r="H315" s="81">
        <v>6</v>
      </c>
      <c r="I315" s="81">
        <v>6</v>
      </c>
      <c r="J315" s="81">
        <v>7</v>
      </c>
      <c r="K315" s="81">
        <v>6</v>
      </c>
      <c r="L315" s="81">
        <v>6</v>
      </c>
      <c r="M315" s="81">
        <v>7</v>
      </c>
      <c r="N315" s="81">
        <v>6</v>
      </c>
      <c r="O315" s="81">
        <v>6</v>
      </c>
      <c r="P315" s="81">
        <v>8</v>
      </c>
      <c r="Q315" s="83">
        <f t="shared" si="4"/>
        <v>6.5384615384615383</v>
      </c>
      <c r="R315" s="82" t="s">
        <v>61</v>
      </c>
      <c r="S315" s="81">
        <v>1</v>
      </c>
    </row>
    <row r="316" spans="1:19" x14ac:dyDescent="0.25">
      <c r="A316" s="81">
        <v>8</v>
      </c>
      <c r="B316" s="81" t="s">
        <v>13</v>
      </c>
      <c r="C316" s="85" t="s">
        <v>16</v>
      </c>
      <c r="D316" s="81">
        <v>8</v>
      </c>
      <c r="E316" s="81">
        <v>6</v>
      </c>
      <c r="F316" s="81">
        <v>6</v>
      </c>
      <c r="G316" s="81">
        <v>8</v>
      </c>
      <c r="H316" s="81">
        <v>6</v>
      </c>
      <c r="I316" s="81">
        <v>7</v>
      </c>
      <c r="J316" s="81">
        <v>6</v>
      </c>
      <c r="K316" s="81">
        <v>8</v>
      </c>
      <c r="L316" s="81">
        <v>6</v>
      </c>
      <c r="M316" s="81">
        <v>9</v>
      </c>
      <c r="N316" s="81">
        <v>6</v>
      </c>
      <c r="O316" s="81">
        <v>6</v>
      </c>
      <c r="P316" s="81">
        <v>7</v>
      </c>
      <c r="Q316" s="83">
        <f t="shared" si="4"/>
        <v>6.8461538461538458</v>
      </c>
      <c r="R316" s="82" t="s">
        <v>61</v>
      </c>
      <c r="S316" s="81">
        <v>1</v>
      </c>
    </row>
  </sheetData>
  <sortState ref="A2:S514">
    <sortCondition ref="S2:S514"/>
  </sortState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9"/>
  <sheetViews>
    <sheetView topLeftCell="A160" workbookViewId="0">
      <selection activeCell="R181" sqref="R181"/>
    </sheetView>
  </sheetViews>
  <sheetFormatPr defaultRowHeight="15" x14ac:dyDescent="0.25"/>
  <cols>
    <col min="18" max="18" width="12.85546875" bestFit="1" customWidth="1"/>
  </cols>
  <sheetData>
    <row r="1" spans="1:19" s="80" customFormat="1" ht="12.75" x14ac:dyDescent="0.2">
      <c r="A1" s="80" t="s">
        <v>57</v>
      </c>
      <c r="B1" s="80" t="s">
        <v>1</v>
      </c>
      <c r="C1" s="80" t="s">
        <v>0</v>
      </c>
      <c r="D1" s="80" t="s">
        <v>18</v>
      </c>
      <c r="E1" s="80" t="s">
        <v>19</v>
      </c>
      <c r="F1" s="80" t="s">
        <v>20</v>
      </c>
      <c r="G1" s="80" t="s">
        <v>21</v>
      </c>
      <c r="H1" s="80" t="s">
        <v>22</v>
      </c>
      <c r="I1" s="80" t="s">
        <v>23</v>
      </c>
      <c r="J1" s="80" t="s">
        <v>24</v>
      </c>
      <c r="K1" s="80" t="s">
        <v>25</v>
      </c>
      <c r="L1" s="80" t="s">
        <v>26</v>
      </c>
      <c r="M1" s="80" t="s">
        <v>27</v>
      </c>
      <c r="N1" s="80" t="s">
        <v>28</v>
      </c>
      <c r="O1" s="80" t="s">
        <v>29</v>
      </c>
      <c r="P1" s="80" t="s">
        <v>30</v>
      </c>
      <c r="Q1" s="80" t="s">
        <v>58</v>
      </c>
      <c r="R1" s="80" t="s">
        <v>59</v>
      </c>
      <c r="S1" s="80" t="s">
        <v>60</v>
      </c>
    </row>
    <row r="2" spans="1:19" x14ac:dyDescent="0.25">
      <c r="A2" s="81">
        <v>3</v>
      </c>
      <c r="B2" s="81" t="s">
        <v>4</v>
      </c>
      <c r="C2" s="81" t="s">
        <v>16</v>
      </c>
      <c r="D2" s="81">
        <v>6</v>
      </c>
      <c r="E2" s="81">
        <v>3</v>
      </c>
      <c r="F2" s="81">
        <v>6</v>
      </c>
      <c r="G2" s="81">
        <v>6</v>
      </c>
      <c r="H2" s="81">
        <v>6</v>
      </c>
      <c r="I2" s="81">
        <v>1</v>
      </c>
      <c r="J2" s="81">
        <v>6</v>
      </c>
      <c r="K2" s="81">
        <v>6</v>
      </c>
      <c r="L2" s="81">
        <v>6</v>
      </c>
      <c r="M2" s="81">
        <v>6</v>
      </c>
      <c r="N2" s="81">
        <v>1</v>
      </c>
      <c r="O2" s="81">
        <v>6</v>
      </c>
      <c r="P2" s="81">
        <v>0</v>
      </c>
      <c r="Q2" s="83">
        <f t="shared" ref="Q2:Q33" si="0">SUM(D2:P2)/13</f>
        <v>4.5384615384615383</v>
      </c>
      <c r="R2" s="82" t="s">
        <v>62</v>
      </c>
      <c r="S2" s="81">
        <v>2</v>
      </c>
    </row>
    <row r="3" spans="1:19" x14ac:dyDescent="0.25">
      <c r="A3" s="81">
        <v>11</v>
      </c>
      <c r="B3" s="81" t="s">
        <v>4</v>
      </c>
      <c r="C3" s="81" t="s">
        <v>16</v>
      </c>
      <c r="D3" s="81">
        <v>7</v>
      </c>
      <c r="E3" s="81">
        <v>8</v>
      </c>
      <c r="F3" s="81">
        <v>6</v>
      </c>
      <c r="G3" s="81">
        <v>4</v>
      </c>
      <c r="H3" s="81">
        <v>7</v>
      </c>
      <c r="I3" s="81">
        <v>6</v>
      </c>
      <c r="J3" s="81">
        <v>7</v>
      </c>
      <c r="K3" s="81">
        <v>6</v>
      </c>
      <c r="L3" s="81">
        <v>4</v>
      </c>
      <c r="M3" s="81">
        <v>4</v>
      </c>
      <c r="N3" s="81">
        <v>3</v>
      </c>
      <c r="O3" s="81">
        <v>3</v>
      </c>
      <c r="P3" s="81">
        <v>6</v>
      </c>
      <c r="Q3" s="83">
        <f t="shared" si="0"/>
        <v>5.4615384615384617</v>
      </c>
      <c r="R3" s="82" t="s">
        <v>62</v>
      </c>
      <c r="S3" s="81">
        <v>2</v>
      </c>
    </row>
    <row r="4" spans="1:19" x14ac:dyDescent="0.25">
      <c r="A4" s="81">
        <v>12</v>
      </c>
      <c r="B4" s="81" t="s">
        <v>4</v>
      </c>
      <c r="C4" s="81" t="s">
        <v>16</v>
      </c>
      <c r="D4" s="81">
        <v>6</v>
      </c>
      <c r="E4" s="81">
        <v>6</v>
      </c>
      <c r="F4" s="81">
        <v>6</v>
      </c>
      <c r="G4" s="81">
        <v>6</v>
      </c>
      <c r="H4" s="81">
        <v>6</v>
      </c>
      <c r="I4" s="81">
        <v>8</v>
      </c>
      <c r="J4" s="81">
        <v>4</v>
      </c>
      <c r="K4" s="81">
        <v>6</v>
      </c>
      <c r="L4" s="81">
        <v>8</v>
      </c>
      <c r="M4" s="81">
        <v>5</v>
      </c>
      <c r="N4" s="81">
        <v>6</v>
      </c>
      <c r="O4" s="81">
        <v>6</v>
      </c>
      <c r="P4" s="81">
        <v>7</v>
      </c>
      <c r="Q4" s="83">
        <f t="shared" si="0"/>
        <v>6.1538461538461542</v>
      </c>
      <c r="R4" s="82" t="s">
        <v>62</v>
      </c>
      <c r="S4" s="81">
        <v>2</v>
      </c>
    </row>
    <row r="5" spans="1:19" x14ac:dyDescent="0.25">
      <c r="A5" s="81">
        <v>14</v>
      </c>
      <c r="B5" s="81" t="s">
        <v>4</v>
      </c>
      <c r="C5" s="81" t="s">
        <v>16</v>
      </c>
      <c r="D5" s="81">
        <v>6</v>
      </c>
      <c r="E5" s="81">
        <v>2</v>
      </c>
      <c r="F5" s="81">
        <v>6</v>
      </c>
      <c r="G5" s="81">
        <v>6</v>
      </c>
      <c r="H5" s="81">
        <v>6</v>
      </c>
      <c r="I5" s="81">
        <v>6</v>
      </c>
      <c r="J5" s="81">
        <v>6</v>
      </c>
      <c r="K5" s="81">
        <v>2</v>
      </c>
      <c r="L5" s="81">
        <v>1</v>
      </c>
      <c r="M5" s="81">
        <v>6</v>
      </c>
      <c r="N5" s="81">
        <v>0</v>
      </c>
      <c r="O5" s="81">
        <v>6</v>
      </c>
      <c r="P5" s="81">
        <v>6</v>
      </c>
      <c r="Q5" s="83">
        <f t="shared" si="0"/>
        <v>4.5384615384615383</v>
      </c>
      <c r="R5" s="82" t="s">
        <v>62</v>
      </c>
      <c r="S5" s="81">
        <v>2</v>
      </c>
    </row>
    <row r="6" spans="1:19" x14ac:dyDescent="0.25">
      <c r="A6" s="81">
        <v>21</v>
      </c>
      <c r="B6" s="81" t="s">
        <v>4</v>
      </c>
      <c r="C6" s="81" t="s">
        <v>16</v>
      </c>
      <c r="D6" s="81">
        <v>7</v>
      </c>
      <c r="E6" s="81">
        <v>6</v>
      </c>
      <c r="F6" s="81">
        <v>6</v>
      </c>
      <c r="G6" s="81">
        <v>7</v>
      </c>
      <c r="H6" s="81">
        <v>6</v>
      </c>
      <c r="I6" s="81">
        <v>6</v>
      </c>
      <c r="J6" s="81">
        <v>6</v>
      </c>
      <c r="K6" s="81">
        <v>7</v>
      </c>
      <c r="L6" s="81">
        <v>6</v>
      </c>
      <c r="M6" s="81">
        <v>6</v>
      </c>
      <c r="N6" s="81">
        <v>2</v>
      </c>
      <c r="O6" s="81">
        <v>6</v>
      </c>
      <c r="P6" s="81">
        <v>7</v>
      </c>
      <c r="Q6" s="83">
        <f t="shared" si="0"/>
        <v>6</v>
      </c>
      <c r="R6" s="82" t="s">
        <v>62</v>
      </c>
      <c r="S6" s="81">
        <v>2</v>
      </c>
    </row>
    <row r="7" spans="1:19" x14ac:dyDescent="0.25">
      <c r="A7" s="81">
        <v>22</v>
      </c>
      <c r="B7" s="81" t="s">
        <v>4</v>
      </c>
      <c r="C7" s="81" t="s">
        <v>16</v>
      </c>
      <c r="D7" s="81">
        <v>2</v>
      </c>
      <c r="E7" s="81">
        <v>0</v>
      </c>
      <c r="F7" s="81">
        <v>3</v>
      </c>
      <c r="G7" s="81">
        <v>0</v>
      </c>
      <c r="H7" s="81">
        <v>0</v>
      </c>
      <c r="I7" s="81">
        <v>1</v>
      </c>
      <c r="J7" s="81">
        <v>0</v>
      </c>
      <c r="K7" s="81">
        <v>0</v>
      </c>
      <c r="L7" s="81">
        <v>0</v>
      </c>
      <c r="M7" s="81">
        <v>2</v>
      </c>
      <c r="N7" s="81">
        <v>0</v>
      </c>
      <c r="O7" s="81">
        <v>3</v>
      </c>
      <c r="P7" s="81">
        <v>0</v>
      </c>
      <c r="Q7" s="83">
        <f t="shared" si="0"/>
        <v>0.84615384615384615</v>
      </c>
      <c r="R7" s="82" t="s">
        <v>62</v>
      </c>
      <c r="S7" s="81">
        <v>2</v>
      </c>
    </row>
    <row r="8" spans="1:19" x14ac:dyDescent="0.25">
      <c r="A8" s="81">
        <v>24</v>
      </c>
      <c r="B8" s="81" t="s">
        <v>4</v>
      </c>
      <c r="C8" s="81" t="s">
        <v>16</v>
      </c>
      <c r="D8" s="81">
        <v>2</v>
      </c>
      <c r="E8" s="81">
        <v>0</v>
      </c>
      <c r="F8" s="81">
        <v>3</v>
      </c>
      <c r="G8" s="81">
        <v>0</v>
      </c>
      <c r="H8" s="81">
        <v>0</v>
      </c>
      <c r="I8" s="81">
        <v>0</v>
      </c>
      <c r="J8" s="81">
        <v>0</v>
      </c>
      <c r="K8" s="81">
        <v>0</v>
      </c>
      <c r="L8" s="81">
        <v>0</v>
      </c>
      <c r="M8" s="81">
        <v>2</v>
      </c>
      <c r="N8" s="81">
        <v>0</v>
      </c>
      <c r="O8" s="81">
        <v>3</v>
      </c>
      <c r="P8" s="81">
        <v>0</v>
      </c>
      <c r="Q8" s="83">
        <f t="shared" si="0"/>
        <v>0.76923076923076927</v>
      </c>
      <c r="R8" s="82" t="s">
        <v>62</v>
      </c>
      <c r="S8" s="81">
        <v>2</v>
      </c>
    </row>
    <row r="9" spans="1:19" x14ac:dyDescent="0.25">
      <c r="A9" s="81">
        <v>25</v>
      </c>
      <c r="B9" s="81" t="s">
        <v>4</v>
      </c>
      <c r="C9" s="81" t="s">
        <v>16</v>
      </c>
      <c r="D9" s="81">
        <v>7</v>
      </c>
      <c r="E9" s="81">
        <v>7</v>
      </c>
      <c r="F9" s="81">
        <v>6</v>
      </c>
      <c r="G9" s="81">
        <v>6</v>
      </c>
      <c r="H9" s="81">
        <v>7</v>
      </c>
      <c r="I9" s="81">
        <v>6</v>
      </c>
      <c r="J9" s="81">
        <v>7</v>
      </c>
      <c r="K9" s="81">
        <v>7</v>
      </c>
      <c r="L9" s="81">
        <v>6</v>
      </c>
      <c r="M9" s="81">
        <v>3</v>
      </c>
      <c r="N9" s="81">
        <v>6</v>
      </c>
      <c r="O9" s="81">
        <v>6</v>
      </c>
      <c r="P9" s="81">
        <v>7</v>
      </c>
      <c r="Q9" s="83">
        <f t="shared" si="0"/>
        <v>6.2307692307692308</v>
      </c>
      <c r="R9" s="82" t="s">
        <v>62</v>
      </c>
      <c r="S9" s="81">
        <v>2</v>
      </c>
    </row>
    <row r="10" spans="1:19" x14ac:dyDescent="0.25">
      <c r="A10" s="81">
        <v>26</v>
      </c>
      <c r="B10" s="81" t="s">
        <v>4</v>
      </c>
      <c r="C10" s="81" t="s">
        <v>16</v>
      </c>
      <c r="D10" s="81">
        <v>4</v>
      </c>
      <c r="E10" s="81">
        <v>7</v>
      </c>
      <c r="F10" s="81">
        <v>6</v>
      </c>
      <c r="G10" s="81">
        <v>9</v>
      </c>
      <c r="H10" s="81">
        <v>2</v>
      </c>
      <c r="I10" s="81">
        <v>2</v>
      </c>
      <c r="J10" s="81">
        <v>4</v>
      </c>
      <c r="K10" s="81">
        <v>7</v>
      </c>
      <c r="L10" s="81">
        <v>7</v>
      </c>
      <c r="M10" s="81">
        <v>4</v>
      </c>
      <c r="N10" s="81">
        <v>1</v>
      </c>
      <c r="O10" s="81">
        <v>6</v>
      </c>
      <c r="P10" s="81">
        <v>7</v>
      </c>
      <c r="Q10" s="83">
        <f t="shared" si="0"/>
        <v>5.0769230769230766</v>
      </c>
      <c r="R10" s="82" t="s">
        <v>62</v>
      </c>
      <c r="S10" s="81">
        <v>2</v>
      </c>
    </row>
    <row r="11" spans="1:19" x14ac:dyDescent="0.25">
      <c r="A11" s="81">
        <v>29</v>
      </c>
      <c r="B11" s="81" t="s">
        <v>4</v>
      </c>
      <c r="C11" s="81" t="s">
        <v>16</v>
      </c>
      <c r="D11" s="81">
        <v>5</v>
      </c>
      <c r="E11" s="81">
        <v>8</v>
      </c>
      <c r="F11" s="81">
        <v>6</v>
      </c>
      <c r="G11" s="81">
        <v>6</v>
      </c>
      <c r="H11" s="81">
        <v>7</v>
      </c>
      <c r="I11" s="81">
        <v>6</v>
      </c>
      <c r="J11" s="81">
        <v>8</v>
      </c>
      <c r="K11" s="81">
        <v>7</v>
      </c>
      <c r="L11" s="81">
        <v>6</v>
      </c>
      <c r="M11" s="81">
        <v>5</v>
      </c>
      <c r="N11" s="81">
        <v>3</v>
      </c>
      <c r="O11" s="81">
        <v>6</v>
      </c>
      <c r="P11" s="81">
        <v>9</v>
      </c>
      <c r="Q11" s="83">
        <f t="shared" si="0"/>
        <v>6.3076923076923075</v>
      </c>
      <c r="R11" s="82" t="s">
        <v>62</v>
      </c>
      <c r="S11" s="81">
        <v>2</v>
      </c>
    </row>
    <row r="12" spans="1:19" x14ac:dyDescent="0.25">
      <c r="A12" s="81">
        <v>34</v>
      </c>
      <c r="B12" s="81" t="s">
        <v>4</v>
      </c>
      <c r="C12" s="81" t="s">
        <v>16</v>
      </c>
      <c r="D12" s="81">
        <v>7</v>
      </c>
      <c r="E12" s="81">
        <v>7</v>
      </c>
      <c r="F12" s="81">
        <v>6</v>
      </c>
      <c r="G12" s="81">
        <v>5</v>
      </c>
      <c r="H12" s="81">
        <v>4</v>
      </c>
      <c r="I12" s="81">
        <v>5</v>
      </c>
      <c r="J12" s="81">
        <v>6</v>
      </c>
      <c r="K12" s="81">
        <v>6</v>
      </c>
      <c r="L12" s="81">
        <v>6</v>
      </c>
      <c r="M12" s="81">
        <v>4</v>
      </c>
      <c r="N12" s="81">
        <v>3</v>
      </c>
      <c r="O12" s="81">
        <v>6</v>
      </c>
      <c r="P12" s="81">
        <v>0</v>
      </c>
      <c r="Q12" s="83">
        <f t="shared" si="0"/>
        <v>5</v>
      </c>
      <c r="R12" s="82" t="s">
        <v>62</v>
      </c>
      <c r="S12" s="81">
        <v>2</v>
      </c>
    </row>
    <row r="13" spans="1:19" x14ac:dyDescent="0.25">
      <c r="A13" s="81">
        <v>35</v>
      </c>
      <c r="B13" s="81" t="s">
        <v>4</v>
      </c>
      <c r="C13" s="81" t="s">
        <v>16</v>
      </c>
      <c r="D13" s="81">
        <v>6</v>
      </c>
      <c r="E13" s="81">
        <v>4</v>
      </c>
      <c r="F13" s="81">
        <v>6</v>
      </c>
      <c r="G13" s="81">
        <v>4</v>
      </c>
      <c r="H13" s="81">
        <v>4</v>
      </c>
      <c r="I13" s="81">
        <v>2</v>
      </c>
      <c r="J13" s="81">
        <v>7</v>
      </c>
      <c r="K13" s="81">
        <v>3</v>
      </c>
      <c r="L13" s="81">
        <v>1</v>
      </c>
      <c r="M13" s="81">
        <v>3</v>
      </c>
      <c r="N13" s="81">
        <v>1</v>
      </c>
      <c r="O13" s="81">
        <v>6</v>
      </c>
      <c r="P13" s="81">
        <v>6</v>
      </c>
      <c r="Q13" s="83">
        <f t="shared" si="0"/>
        <v>4.0769230769230766</v>
      </c>
      <c r="R13" s="82" t="s">
        <v>62</v>
      </c>
      <c r="S13" s="81">
        <v>2</v>
      </c>
    </row>
    <row r="14" spans="1:19" x14ac:dyDescent="0.25">
      <c r="A14" s="81">
        <v>37</v>
      </c>
      <c r="B14" s="81" t="s">
        <v>4</v>
      </c>
      <c r="C14" s="81" t="s">
        <v>16</v>
      </c>
      <c r="D14" s="81">
        <v>8</v>
      </c>
      <c r="E14" s="81">
        <v>6</v>
      </c>
      <c r="F14" s="81">
        <v>6</v>
      </c>
      <c r="G14" s="81">
        <v>10</v>
      </c>
      <c r="H14" s="81">
        <v>7</v>
      </c>
      <c r="I14" s="81">
        <v>7</v>
      </c>
      <c r="J14" s="81">
        <v>7</v>
      </c>
      <c r="K14" s="81">
        <v>6</v>
      </c>
      <c r="L14" s="81">
        <v>6</v>
      </c>
      <c r="M14" s="81">
        <v>4</v>
      </c>
      <c r="N14" s="81">
        <v>6</v>
      </c>
      <c r="O14" s="81">
        <v>6</v>
      </c>
      <c r="P14" s="81">
        <v>8</v>
      </c>
      <c r="Q14" s="83">
        <f t="shared" si="0"/>
        <v>6.6923076923076925</v>
      </c>
      <c r="R14" s="82" t="s">
        <v>62</v>
      </c>
      <c r="S14" s="81">
        <v>2</v>
      </c>
    </row>
    <row r="15" spans="1:19" x14ac:dyDescent="0.25">
      <c r="A15" s="81">
        <v>42</v>
      </c>
      <c r="B15" s="81" t="s">
        <v>4</v>
      </c>
      <c r="C15" s="81" t="s">
        <v>16</v>
      </c>
      <c r="D15" s="81">
        <v>6</v>
      </c>
      <c r="E15" s="81">
        <v>2</v>
      </c>
      <c r="F15" s="81">
        <v>6</v>
      </c>
      <c r="G15" s="81">
        <v>7</v>
      </c>
      <c r="H15" s="81">
        <v>6</v>
      </c>
      <c r="I15" s="81">
        <v>1</v>
      </c>
      <c r="J15" s="81">
        <v>5</v>
      </c>
      <c r="K15" s="81">
        <v>3</v>
      </c>
      <c r="L15" s="81">
        <v>1</v>
      </c>
      <c r="M15" s="81">
        <v>5</v>
      </c>
      <c r="N15" s="81">
        <v>1</v>
      </c>
      <c r="O15" s="81">
        <v>6</v>
      </c>
      <c r="P15" s="81">
        <v>6</v>
      </c>
      <c r="Q15" s="83">
        <f t="shared" si="0"/>
        <v>4.2307692307692308</v>
      </c>
      <c r="R15" s="82" t="s">
        <v>62</v>
      </c>
      <c r="S15" s="81">
        <v>2</v>
      </c>
    </row>
    <row r="16" spans="1:19" x14ac:dyDescent="0.25">
      <c r="A16" s="81">
        <v>43</v>
      </c>
      <c r="B16" s="81" t="s">
        <v>4</v>
      </c>
      <c r="C16" s="81" t="s">
        <v>16</v>
      </c>
      <c r="D16" s="81">
        <v>0</v>
      </c>
      <c r="E16" s="81">
        <v>0</v>
      </c>
      <c r="F16" s="81">
        <v>0</v>
      </c>
      <c r="G16" s="81">
        <v>0</v>
      </c>
      <c r="H16" s="81">
        <v>0</v>
      </c>
      <c r="I16" s="81">
        <v>0</v>
      </c>
      <c r="J16" s="81">
        <v>0</v>
      </c>
      <c r="K16" s="81">
        <v>0</v>
      </c>
      <c r="L16" s="81">
        <v>0</v>
      </c>
      <c r="M16" s="81">
        <v>0</v>
      </c>
      <c r="N16" s="81">
        <v>0</v>
      </c>
      <c r="O16" s="81">
        <v>0</v>
      </c>
      <c r="P16" s="81">
        <v>0</v>
      </c>
      <c r="Q16" s="83">
        <f t="shared" si="0"/>
        <v>0</v>
      </c>
      <c r="R16" s="82" t="s">
        <v>62</v>
      </c>
      <c r="S16" s="81">
        <v>2</v>
      </c>
    </row>
    <row r="17" spans="1:19" x14ac:dyDescent="0.25">
      <c r="A17" s="81">
        <v>44</v>
      </c>
      <c r="B17" s="81" t="s">
        <v>4</v>
      </c>
      <c r="C17" s="81" t="s">
        <v>16</v>
      </c>
      <c r="D17" s="81">
        <v>8</v>
      </c>
      <c r="E17" s="81">
        <v>6</v>
      </c>
      <c r="F17" s="81">
        <v>6</v>
      </c>
      <c r="G17" s="81">
        <v>7</v>
      </c>
      <c r="H17" s="81">
        <v>7</v>
      </c>
      <c r="I17" s="81">
        <v>6</v>
      </c>
      <c r="J17" s="81">
        <v>7</v>
      </c>
      <c r="K17" s="81">
        <v>4</v>
      </c>
      <c r="L17" s="81">
        <v>3</v>
      </c>
      <c r="M17" s="81">
        <v>6</v>
      </c>
      <c r="N17" s="81">
        <v>3</v>
      </c>
      <c r="O17" s="81">
        <v>6</v>
      </c>
      <c r="P17" s="81">
        <v>7</v>
      </c>
      <c r="Q17" s="83">
        <f t="shared" si="0"/>
        <v>5.8461538461538458</v>
      </c>
      <c r="R17" s="82" t="s">
        <v>62</v>
      </c>
      <c r="S17" s="81">
        <v>2</v>
      </c>
    </row>
    <row r="18" spans="1:19" x14ac:dyDescent="0.25">
      <c r="A18" s="81">
        <v>46</v>
      </c>
      <c r="B18" s="81" t="s">
        <v>4</v>
      </c>
      <c r="C18" s="81" t="s">
        <v>16</v>
      </c>
      <c r="D18" s="81">
        <v>2</v>
      </c>
      <c r="E18" s="81">
        <v>1</v>
      </c>
      <c r="F18" s="81">
        <v>6</v>
      </c>
      <c r="G18" s="81">
        <v>2</v>
      </c>
      <c r="H18" s="81">
        <v>2</v>
      </c>
      <c r="I18" s="81">
        <v>0</v>
      </c>
      <c r="J18" s="81">
        <v>3</v>
      </c>
      <c r="K18" s="81">
        <v>2</v>
      </c>
      <c r="L18" s="81">
        <v>1</v>
      </c>
      <c r="M18" s="81">
        <v>1</v>
      </c>
      <c r="N18" s="81">
        <v>1</v>
      </c>
      <c r="O18" s="81">
        <v>6</v>
      </c>
      <c r="P18" s="81">
        <v>0</v>
      </c>
      <c r="Q18" s="83">
        <f t="shared" si="0"/>
        <v>2.0769230769230771</v>
      </c>
      <c r="R18" s="82" t="s">
        <v>62</v>
      </c>
      <c r="S18" s="81">
        <v>2</v>
      </c>
    </row>
    <row r="19" spans="1:19" x14ac:dyDescent="0.25">
      <c r="A19" s="81">
        <v>3</v>
      </c>
      <c r="B19" s="81" t="s">
        <v>5</v>
      </c>
      <c r="C19" s="81" t="s">
        <v>16</v>
      </c>
      <c r="D19" s="81">
        <v>6</v>
      </c>
      <c r="E19" s="81">
        <v>7</v>
      </c>
      <c r="F19" s="81">
        <v>6</v>
      </c>
      <c r="G19" s="81">
        <v>8</v>
      </c>
      <c r="H19" s="81">
        <v>6</v>
      </c>
      <c r="I19" s="81">
        <v>7</v>
      </c>
      <c r="J19" s="81">
        <v>8</v>
      </c>
      <c r="K19" s="81">
        <v>6</v>
      </c>
      <c r="L19" s="81">
        <v>5</v>
      </c>
      <c r="M19" s="81">
        <v>6</v>
      </c>
      <c r="N19" s="81">
        <v>6</v>
      </c>
      <c r="O19" s="81">
        <v>6</v>
      </c>
      <c r="P19" s="81">
        <v>8</v>
      </c>
      <c r="Q19" s="83">
        <f t="shared" si="0"/>
        <v>6.5384615384615383</v>
      </c>
      <c r="R19" s="82" t="s">
        <v>62</v>
      </c>
      <c r="S19" s="81">
        <v>2</v>
      </c>
    </row>
    <row r="20" spans="1:19" x14ac:dyDescent="0.25">
      <c r="A20" s="81">
        <v>7</v>
      </c>
      <c r="B20" s="81" t="s">
        <v>5</v>
      </c>
      <c r="C20" s="81" t="s">
        <v>16</v>
      </c>
      <c r="D20" s="81">
        <v>3</v>
      </c>
      <c r="E20" s="81">
        <v>1</v>
      </c>
      <c r="F20" s="81">
        <v>6</v>
      </c>
      <c r="G20" s="81">
        <v>4</v>
      </c>
      <c r="H20" s="81">
        <v>4</v>
      </c>
      <c r="I20" s="81">
        <v>1</v>
      </c>
      <c r="J20" s="81">
        <v>4</v>
      </c>
      <c r="K20" s="81">
        <v>1</v>
      </c>
      <c r="L20" s="81">
        <v>2</v>
      </c>
      <c r="M20" s="81">
        <v>2</v>
      </c>
      <c r="N20" s="81">
        <v>1</v>
      </c>
      <c r="O20" s="81">
        <v>6</v>
      </c>
      <c r="P20" s="81">
        <v>0</v>
      </c>
      <c r="Q20" s="83">
        <f t="shared" si="0"/>
        <v>2.6923076923076925</v>
      </c>
      <c r="R20" s="82" t="s">
        <v>62</v>
      </c>
      <c r="S20" s="81">
        <v>2</v>
      </c>
    </row>
    <row r="21" spans="1:19" x14ac:dyDescent="0.25">
      <c r="A21" s="81">
        <v>8</v>
      </c>
      <c r="B21" s="81" t="s">
        <v>5</v>
      </c>
      <c r="C21" s="81" t="s">
        <v>16</v>
      </c>
      <c r="D21" s="81">
        <v>0</v>
      </c>
      <c r="E21" s="81">
        <v>0</v>
      </c>
      <c r="F21" s="81">
        <v>0</v>
      </c>
      <c r="G21" s="81">
        <v>0</v>
      </c>
      <c r="H21" s="81">
        <v>0</v>
      </c>
      <c r="I21" s="81">
        <v>0</v>
      </c>
      <c r="J21" s="81">
        <v>0</v>
      </c>
      <c r="K21" s="81">
        <v>0</v>
      </c>
      <c r="L21" s="81">
        <v>0</v>
      </c>
      <c r="M21" s="81">
        <v>0</v>
      </c>
      <c r="N21" s="81">
        <v>0</v>
      </c>
      <c r="O21" s="81">
        <v>0</v>
      </c>
      <c r="P21" s="81">
        <v>0</v>
      </c>
      <c r="Q21" s="83">
        <f t="shared" si="0"/>
        <v>0</v>
      </c>
      <c r="R21" s="82" t="s">
        <v>62</v>
      </c>
      <c r="S21" s="81">
        <v>2</v>
      </c>
    </row>
    <row r="22" spans="1:19" x14ac:dyDescent="0.25">
      <c r="A22" s="81">
        <v>11</v>
      </c>
      <c r="B22" s="81" t="s">
        <v>5</v>
      </c>
      <c r="C22" s="81" t="s">
        <v>16</v>
      </c>
      <c r="D22" s="81">
        <v>1</v>
      </c>
      <c r="E22" s="81">
        <v>2</v>
      </c>
      <c r="F22" s="81">
        <v>6</v>
      </c>
      <c r="G22" s="81">
        <v>5</v>
      </c>
      <c r="H22" s="81">
        <v>4</v>
      </c>
      <c r="I22" s="81">
        <v>1</v>
      </c>
      <c r="J22" s="81">
        <v>4</v>
      </c>
      <c r="K22" s="81">
        <v>1</v>
      </c>
      <c r="L22" s="81">
        <v>1</v>
      </c>
      <c r="M22" s="81">
        <v>2</v>
      </c>
      <c r="N22" s="81">
        <v>1</v>
      </c>
      <c r="O22" s="81">
        <v>6</v>
      </c>
      <c r="P22" s="81">
        <v>0</v>
      </c>
      <c r="Q22" s="83">
        <f t="shared" si="0"/>
        <v>2.6153846153846154</v>
      </c>
      <c r="R22" s="82" t="s">
        <v>62</v>
      </c>
      <c r="S22" s="81">
        <v>2</v>
      </c>
    </row>
    <row r="23" spans="1:19" x14ac:dyDescent="0.25">
      <c r="A23" s="81">
        <v>12</v>
      </c>
      <c r="B23" s="81" t="s">
        <v>5</v>
      </c>
      <c r="C23" s="81" t="s">
        <v>16</v>
      </c>
      <c r="D23" s="81">
        <v>0</v>
      </c>
      <c r="E23" s="81">
        <v>0</v>
      </c>
      <c r="F23" s="81">
        <v>0</v>
      </c>
      <c r="G23" s="81">
        <v>0</v>
      </c>
      <c r="H23" s="81">
        <v>0</v>
      </c>
      <c r="I23" s="81">
        <v>0</v>
      </c>
      <c r="J23" s="81">
        <v>0</v>
      </c>
      <c r="K23" s="81">
        <v>0</v>
      </c>
      <c r="L23" s="81">
        <v>0</v>
      </c>
      <c r="M23" s="81">
        <v>0</v>
      </c>
      <c r="N23" s="81">
        <v>0</v>
      </c>
      <c r="O23" s="81">
        <v>0</v>
      </c>
      <c r="P23" s="81">
        <v>0</v>
      </c>
      <c r="Q23" s="83">
        <f t="shared" si="0"/>
        <v>0</v>
      </c>
      <c r="R23" s="82" t="s">
        <v>62</v>
      </c>
      <c r="S23" s="81">
        <v>2</v>
      </c>
    </row>
    <row r="24" spans="1:19" x14ac:dyDescent="0.25">
      <c r="A24" s="81">
        <v>18</v>
      </c>
      <c r="B24" s="81" t="s">
        <v>5</v>
      </c>
      <c r="C24" s="81" t="s">
        <v>16</v>
      </c>
      <c r="D24" s="81">
        <v>6</v>
      </c>
      <c r="E24" s="81">
        <v>5</v>
      </c>
      <c r="F24" s="81">
        <v>6</v>
      </c>
      <c r="G24" s="81">
        <v>8</v>
      </c>
      <c r="H24" s="81">
        <v>6</v>
      </c>
      <c r="I24" s="81">
        <v>6</v>
      </c>
      <c r="J24" s="81">
        <v>6</v>
      </c>
      <c r="K24" s="81">
        <v>6</v>
      </c>
      <c r="L24" s="81">
        <v>7</v>
      </c>
      <c r="M24" s="81">
        <v>7</v>
      </c>
      <c r="N24" s="81">
        <v>5</v>
      </c>
      <c r="O24" s="81">
        <v>6</v>
      </c>
      <c r="P24" s="81">
        <v>8</v>
      </c>
      <c r="Q24" s="83">
        <f t="shared" si="0"/>
        <v>6.3076923076923075</v>
      </c>
      <c r="R24" s="82" t="s">
        <v>62</v>
      </c>
      <c r="S24" s="81">
        <v>2</v>
      </c>
    </row>
    <row r="25" spans="1:19" x14ac:dyDescent="0.25">
      <c r="A25" s="81">
        <v>19</v>
      </c>
      <c r="B25" s="81" t="s">
        <v>5</v>
      </c>
      <c r="C25" s="81" t="s">
        <v>16</v>
      </c>
      <c r="D25" s="81">
        <v>5</v>
      </c>
      <c r="E25" s="81">
        <v>4</v>
      </c>
      <c r="F25" s="81">
        <v>6</v>
      </c>
      <c r="G25" s="81">
        <v>8</v>
      </c>
      <c r="H25" s="81">
        <v>6</v>
      </c>
      <c r="I25" s="81">
        <v>6</v>
      </c>
      <c r="J25" s="81">
        <v>7</v>
      </c>
      <c r="K25" s="81">
        <v>7</v>
      </c>
      <c r="L25" s="81">
        <v>6</v>
      </c>
      <c r="M25" s="81">
        <v>8</v>
      </c>
      <c r="N25" s="81">
        <v>6</v>
      </c>
      <c r="O25" s="81">
        <v>6</v>
      </c>
      <c r="P25" s="81">
        <v>8</v>
      </c>
      <c r="Q25" s="83">
        <f t="shared" si="0"/>
        <v>6.384615384615385</v>
      </c>
      <c r="R25" s="82" t="s">
        <v>62</v>
      </c>
      <c r="S25" s="81">
        <v>2</v>
      </c>
    </row>
    <row r="26" spans="1:19" x14ac:dyDescent="0.25">
      <c r="A26" s="81">
        <v>20</v>
      </c>
      <c r="B26" s="81" t="s">
        <v>5</v>
      </c>
      <c r="C26" s="81" t="s">
        <v>16</v>
      </c>
      <c r="D26" s="81">
        <v>7</v>
      </c>
      <c r="E26" s="81">
        <v>6</v>
      </c>
      <c r="F26" s="81">
        <v>6</v>
      </c>
      <c r="G26" s="81">
        <v>9</v>
      </c>
      <c r="H26" s="81">
        <v>6</v>
      </c>
      <c r="I26" s="81">
        <v>7</v>
      </c>
      <c r="J26" s="81">
        <v>8</v>
      </c>
      <c r="K26" s="81">
        <v>6</v>
      </c>
      <c r="L26" s="81">
        <v>5</v>
      </c>
      <c r="M26" s="81">
        <v>7</v>
      </c>
      <c r="N26" s="81">
        <v>6</v>
      </c>
      <c r="O26" s="81">
        <v>6</v>
      </c>
      <c r="P26" s="81">
        <v>6</v>
      </c>
      <c r="Q26" s="83">
        <f t="shared" si="0"/>
        <v>6.5384615384615383</v>
      </c>
      <c r="R26" s="82" t="s">
        <v>62</v>
      </c>
      <c r="S26" s="81">
        <v>2</v>
      </c>
    </row>
    <row r="27" spans="1:19" x14ac:dyDescent="0.25">
      <c r="A27" s="81">
        <v>24</v>
      </c>
      <c r="B27" s="81" t="s">
        <v>5</v>
      </c>
      <c r="C27" s="81" t="s">
        <v>16</v>
      </c>
      <c r="D27" s="81">
        <v>6</v>
      </c>
      <c r="E27" s="81">
        <v>6</v>
      </c>
      <c r="F27" s="81">
        <v>6</v>
      </c>
      <c r="G27" s="81">
        <v>7</v>
      </c>
      <c r="H27" s="81">
        <v>7</v>
      </c>
      <c r="I27" s="81">
        <v>6</v>
      </c>
      <c r="J27" s="81">
        <v>6</v>
      </c>
      <c r="K27" s="81">
        <v>6</v>
      </c>
      <c r="L27" s="81">
        <v>6</v>
      </c>
      <c r="M27" s="81">
        <v>4</v>
      </c>
      <c r="N27" s="81">
        <v>6</v>
      </c>
      <c r="O27" s="81">
        <v>6</v>
      </c>
      <c r="P27" s="81">
        <v>6</v>
      </c>
      <c r="Q27" s="83">
        <f t="shared" si="0"/>
        <v>6</v>
      </c>
      <c r="R27" s="82" t="s">
        <v>62</v>
      </c>
      <c r="S27" s="81">
        <v>2</v>
      </c>
    </row>
    <row r="28" spans="1:19" x14ac:dyDescent="0.25">
      <c r="A28" s="81">
        <v>30</v>
      </c>
      <c r="B28" s="81" t="s">
        <v>5</v>
      </c>
      <c r="C28" s="81" t="s">
        <v>16</v>
      </c>
      <c r="D28" s="81">
        <v>3</v>
      </c>
      <c r="E28" s="81">
        <v>4</v>
      </c>
      <c r="F28" s="81">
        <v>6</v>
      </c>
      <c r="G28" s="81">
        <v>7</v>
      </c>
      <c r="H28" s="81">
        <v>7</v>
      </c>
      <c r="I28" s="81">
        <v>3</v>
      </c>
      <c r="J28" s="81">
        <v>7</v>
      </c>
      <c r="K28" s="81">
        <v>7</v>
      </c>
      <c r="L28" s="81">
        <v>6</v>
      </c>
      <c r="M28" s="81">
        <v>6</v>
      </c>
      <c r="N28" s="81">
        <v>3</v>
      </c>
      <c r="O28" s="81">
        <v>6</v>
      </c>
      <c r="P28" s="81">
        <v>7</v>
      </c>
      <c r="Q28" s="83">
        <f t="shared" si="0"/>
        <v>5.5384615384615383</v>
      </c>
      <c r="R28" s="82" t="s">
        <v>62</v>
      </c>
      <c r="S28" s="81">
        <v>2</v>
      </c>
    </row>
    <row r="29" spans="1:19" x14ac:dyDescent="0.25">
      <c r="A29" s="81">
        <v>5</v>
      </c>
      <c r="B29" s="81" t="s">
        <v>6</v>
      </c>
      <c r="C29" s="81" t="s">
        <v>16</v>
      </c>
      <c r="D29" s="81">
        <v>1</v>
      </c>
      <c r="E29" s="81">
        <v>0</v>
      </c>
      <c r="F29" s="81">
        <v>5</v>
      </c>
      <c r="G29" s="81">
        <v>0</v>
      </c>
      <c r="H29" s="81">
        <v>1</v>
      </c>
      <c r="I29" s="81">
        <v>1</v>
      </c>
      <c r="J29" s="81">
        <v>0</v>
      </c>
      <c r="K29" s="81">
        <v>0</v>
      </c>
      <c r="L29" s="81">
        <v>1</v>
      </c>
      <c r="M29" s="81">
        <v>2</v>
      </c>
      <c r="N29" s="81">
        <v>0</v>
      </c>
      <c r="O29" s="81">
        <v>6</v>
      </c>
      <c r="P29" s="81">
        <v>0</v>
      </c>
      <c r="Q29" s="83">
        <f t="shared" si="0"/>
        <v>1.3076923076923077</v>
      </c>
      <c r="R29" s="82" t="s">
        <v>62</v>
      </c>
      <c r="S29" s="81">
        <v>2</v>
      </c>
    </row>
    <row r="30" spans="1:19" x14ac:dyDescent="0.25">
      <c r="A30" s="81">
        <v>9</v>
      </c>
      <c r="B30" s="81" t="s">
        <v>6</v>
      </c>
      <c r="C30" s="81" t="s">
        <v>16</v>
      </c>
      <c r="D30" s="81">
        <v>7</v>
      </c>
      <c r="E30" s="81">
        <v>3</v>
      </c>
      <c r="F30" s="81">
        <v>6</v>
      </c>
      <c r="G30" s="81">
        <v>7</v>
      </c>
      <c r="H30" s="81">
        <v>5</v>
      </c>
      <c r="I30" s="81">
        <v>6</v>
      </c>
      <c r="J30" s="81">
        <v>7</v>
      </c>
      <c r="K30" s="81">
        <v>7</v>
      </c>
      <c r="L30" s="81">
        <v>1</v>
      </c>
      <c r="M30" s="81">
        <v>5</v>
      </c>
      <c r="N30" s="81">
        <v>6</v>
      </c>
      <c r="O30" s="81">
        <v>6</v>
      </c>
      <c r="P30" s="81">
        <v>7</v>
      </c>
      <c r="Q30" s="83">
        <f t="shared" si="0"/>
        <v>5.615384615384615</v>
      </c>
      <c r="R30" s="82" t="s">
        <v>62</v>
      </c>
      <c r="S30" s="81">
        <v>2</v>
      </c>
    </row>
    <row r="31" spans="1:19" x14ac:dyDescent="0.25">
      <c r="A31" s="81">
        <v>12</v>
      </c>
      <c r="B31" s="81" t="s">
        <v>6</v>
      </c>
      <c r="C31" s="81" t="s">
        <v>16</v>
      </c>
      <c r="D31" s="81">
        <v>1</v>
      </c>
      <c r="E31" s="81">
        <v>0</v>
      </c>
      <c r="F31" s="81">
        <v>6</v>
      </c>
      <c r="G31" s="81">
        <v>2</v>
      </c>
      <c r="H31" s="81">
        <v>2</v>
      </c>
      <c r="I31" s="81">
        <v>0</v>
      </c>
      <c r="J31" s="81">
        <v>1</v>
      </c>
      <c r="K31" s="81">
        <v>1</v>
      </c>
      <c r="L31" s="81">
        <v>0</v>
      </c>
      <c r="M31" s="81">
        <v>1</v>
      </c>
      <c r="N31" s="81">
        <v>1</v>
      </c>
      <c r="O31" s="81">
        <v>6</v>
      </c>
      <c r="P31" s="81">
        <v>0</v>
      </c>
      <c r="Q31" s="83">
        <f t="shared" si="0"/>
        <v>1.6153846153846154</v>
      </c>
      <c r="R31" s="82" t="s">
        <v>62</v>
      </c>
      <c r="S31" s="81">
        <v>2</v>
      </c>
    </row>
    <row r="32" spans="1:19" x14ac:dyDescent="0.25">
      <c r="A32" s="81">
        <v>15</v>
      </c>
      <c r="B32" s="81" t="s">
        <v>6</v>
      </c>
      <c r="C32" s="81" t="s">
        <v>16</v>
      </c>
      <c r="D32" s="81">
        <v>2</v>
      </c>
      <c r="E32" s="81">
        <v>1</v>
      </c>
      <c r="F32" s="81">
        <v>6</v>
      </c>
      <c r="G32" s="81">
        <v>2</v>
      </c>
      <c r="H32" s="81">
        <v>2</v>
      </c>
      <c r="I32" s="81">
        <v>2</v>
      </c>
      <c r="J32" s="81">
        <v>2</v>
      </c>
      <c r="K32" s="81">
        <v>1</v>
      </c>
      <c r="L32" s="81">
        <v>1</v>
      </c>
      <c r="M32" s="81">
        <v>1</v>
      </c>
      <c r="N32" s="81">
        <v>1</v>
      </c>
      <c r="O32" s="81">
        <v>6</v>
      </c>
      <c r="P32" s="81">
        <v>0</v>
      </c>
      <c r="Q32" s="83">
        <f t="shared" si="0"/>
        <v>2.0769230769230771</v>
      </c>
      <c r="R32" s="82" t="s">
        <v>62</v>
      </c>
      <c r="S32" s="81">
        <v>2</v>
      </c>
    </row>
    <row r="33" spans="1:19" x14ac:dyDescent="0.25">
      <c r="A33" s="81">
        <v>19</v>
      </c>
      <c r="B33" s="81" t="s">
        <v>6</v>
      </c>
      <c r="C33" s="81" t="s">
        <v>16</v>
      </c>
      <c r="D33" s="81">
        <v>5</v>
      </c>
      <c r="E33" s="81">
        <v>6</v>
      </c>
      <c r="F33" s="81">
        <v>6</v>
      </c>
      <c r="G33" s="81">
        <v>7</v>
      </c>
      <c r="H33" s="81">
        <v>4</v>
      </c>
      <c r="I33" s="81">
        <v>7</v>
      </c>
      <c r="J33" s="81">
        <v>7</v>
      </c>
      <c r="K33" s="81">
        <v>6</v>
      </c>
      <c r="L33" s="81">
        <v>6</v>
      </c>
      <c r="M33" s="81">
        <v>7</v>
      </c>
      <c r="N33" s="81">
        <v>6</v>
      </c>
      <c r="O33" s="81">
        <v>6</v>
      </c>
      <c r="P33" s="81">
        <v>8</v>
      </c>
      <c r="Q33" s="83">
        <f t="shared" si="0"/>
        <v>6.2307692307692308</v>
      </c>
      <c r="R33" s="82" t="s">
        <v>62</v>
      </c>
      <c r="S33" s="81">
        <v>2</v>
      </c>
    </row>
    <row r="34" spans="1:19" x14ac:dyDescent="0.25">
      <c r="A34" s="81">
        <v>20</v>
      </c>
      <c r="B34" s="81" t="s">
        <v>6</v>
      </c>
      <c r="C34" s="81" t="s">
        <v>16</v>
      </c>
      <c r="D34" s="81">
        <v>3</v>
      </c>
      <c r="E34" s="81">
        <v>2</v>
      </c>
      <c r="F34" s="81">
        <v>6</v>
      </c>
      <c r="G34" s="81">
        <v>7</v>
      </c>
      <c r="H34" s="81">
        <v>4</v>
      </c>
      <c r="I34" s="81">
        <v>5</v>
      </c>
      <c r="J34" s="81">
        <v>4</v>
      </c>
      <c r="K34" s="81">
        <v>2</v>
      </c>
      <c r="L34" s="81">
        <v>4</v>
      </c>
      <c r="M34" s="81">
        <v>6</v>
      </c>
      <c r="N34" s="81">
        <v>3</v>
      </c>
      <c r="O34" s="81">
        <v>6</v>
      </c>
      <c r="P34" s="81">
        <v>0</v>
      </c>
      <c r="Q34" s="83">
        <f t="shared" ref="Q34:Q65" si="1">SUM(D34:P34)/13</f>
        <v>4</v>
      </c>
      <c r="R34" s="82" t="s">
        <v>62</v>
      </c>
      <c r="S34" s="81">
        <v>2</v>
      </c>
    </row>
    <row r="35" spans="1:19" x14ac:dyDescent="0.25">
      <c r="A35" s="81">
        <v>21</v>
      </c>
      <c r="B35" s="81" t="s">
        <v>6</v>
      </c>
      <c r="C35" s="81" t="s">
        <v>16</v>
      </c>
      <c r="D35" s="81">
        <v>3</v>
      </c>
      <c r="E35" s="81">
        <v>2</v>
      </c>
      <c r="F35" s="81">
        <v>6</v>
      </c>
      <c r="G35" s="81">
        <v>7</v>
      </c>
      <c r="H35" s="81">
        <v>4</v>
      </c>
      <c r="I35" s="81">
        <v>1</v>
      </c>
      <c r="J35" s="81">
        <v>3</v>
      </c>
      <c r="K35" s="81">
        <v>1</v>
      </c>
      <c r="L35" s="81">
        <v>1</v>
      </c>
      <c r="M35" s="81">
        <v>2</v>
      </c>
      <c r="N35" s="81">
        <v>1</v>
      </c>
      <c r="O35" s="81">
        <v>6</v>
      </c>
      <c r="P35" s="81">
        <v>0</v>
      </c>
      <c r="Q35" s="83">
        <f t="shared" si="1"/>
        <v>2.8461538461538463</v>
      </c>
      <c r="R35" s="82" t="s">
        <v>62</v>
      </c>
      <c r="S35" s="81">
        <v>2</v>
      </c>
    </row>
    <row r="36" spans="1:19" x14ac:dyDescent="0.25">
      <c r="A36" s="81">
        <v>24</v>
      </c>
      <c r="B36" s="81" t="s">
        <v>6</v>
      </c>
      <c r="C36" s="81" t="s">
        <v>16</v>
      </c>
      <c r="D36" s="81">
        <v>6</v>
      </c>
      <c r="E36" s="81">
        <v>6</v>
      </c>
      <c r="F36" s="81">
        <v>6</v>
      </c>
      <c r="G36" s="81">
        <v>8</v>
      </c>
      <c r="H36" s="81">
        <v>6</v>
      </c>
      <c r="I36" s="81">
        <v>8</v>
      </c>
      <c r="J36" s="81">
        <v>6</v>
      </c>
      <c r="K36" s="81">
        <v>6</v>
      </c>
      <c r="L36" s="81">
        <v>6</v>
      </c>
      <c r="M36" s="81">
        <v>2</v>
      </c>
      <c r="N36" s="81">
        <v>6</v>
      </c>
      <c r="O36" s="81">
        <v>6</v>
      </c>
      <c r="P36" s="81">
        <v>8</v>
      </c>
      <c r="Q36" s="83">
        <f t="shared" si="1"/>
        <v>6.1538461538461542</v>
      </c>
      <c r="R36" s="82" t="s">
        <v>62</v>
      </c>
      <c r="S36" s="81">
        <v>2</v>
      </c>
    </row>
    <row r="37" spans="1:19" x14ac:dyDescent="0.25">
      <c r="A37" s="81">
        <v>26</v>
      </c>
      <c r="B37" s="81" t="s">
        <v>6</v>
      </c>
      <c r="C37" s="81" t="s">
        <v>16</v>
      </c>
      <c r="D37" s="81">
        <v>7</v>
      </c>
      <c r="E37" s="81">
        <v>6</v>
      </c>
      <c r="F37" s="81">
        <v>6</v>
      </c>
      <c r="G37" s="81">
        <v>7</v>
      </c>
      <c r="H37" s="81">
        <v>3</v>
      </c>
      <c r="I37" s="81">
        <v>4</v>
      </c>
      <c r="J37" s="81">
        <v>6</v>
      </c>
      <c r="K37" s="81">
        <v>6</v>
      </c>
      <c r="L37" s="81">
        <v>6</v>
      </c>
      <c r="M37" s="81">
        <v>6</v>
      </c>
      <c r="N37" s="81">
        <v>1</v>
      </c>
      <c r="O37" s="81">
        <v>7</v>
      </c>
      <c r="P37" s="81">
        <v>7</v>
      </c>
      <c r="Q37" s="83">
        <f t="shared" si="1"/>
        <v>5.5384615384615383</v>
      </c>
      <c r="R37" s="82" t="s">
        <v>62</v>
      </c>
      <c r="S37" s="81">
        <v>2</v>
      </c>
    </row>
    <row r="38" spans="1:19" x14ac:dyDescent="0.25">
      <c r="A38" s="81">
        <v>27</v>
      </c>
      <c r="B38" s="81" t="s">
        <v>6</v>
      </c>
      <c r="C38" s="81" t="s">
        <v>16</v>
      </c>
      <c r="D38" s="81">
        <v>2</v>
      </c>
      <c r="E38" s="81">
        <v>2</v>
      </c>
      <c r="F38" s="81">
        <v>6</v>
      </c>
      <c r="G38" s="81">
        <v>2</v>
      </c>
      <c r="H38" s="81">
        <v>2</v>
      </c>
      <c r="I38" s="81">
        <v>1</v>
      </c>
      <c r="J38" s="81">
        <v>2</v>
      </c>
      <c r="K38" s="81">
        <v>1</v>
      </c>
      <c r="L38" s="81">
        <v>2</v>
      </c>
      <c r="M38" s="81">
        <v>1</v>
      </c>
      <c r="N38" s="81">
        <v>1</v>
      </c>
      <c r="O38" s="81">
        <v>6</v>
      </c>
      <c r="P38" s="81">
        <v>2</v>
      </c>
      <c r="Q38" s="83">
        <f t="shared" si="1"/>
        <v>2.3076923076923075</v>
      </c>
      <c r="R38" s="82" t="s">
        <v>62</v>
      </c>
      <c r="S38" s="81">
        <v>2</v>
      </c>
    </row>
    <row r="39" spans="1:19" x14ac:dyDescent="0.25">
      <c r="A39" s="81">
        <v>28</v>
      </c>
      <c r="B39" s="81" t="s">
        <v>6</v>
      </c>
      <c r="C39" s="81" t="s">
        <v>16</v>
      </c>
      <c r="D39" s="81">
        <v>3</v>
      </c>
      <c r="E39" s="81">
        <v>4</v>
      </c>
      <c r="F39" s="81">
        <v>6</v>
      </c>
      <c r="G39" s="81">
        <v>6</v>
      </c>
      <c r="H39" s="81">
        <v>2</v>
      </c>
      <c r="I39" s="81">
        <v>5</v>
      </c>
      <c r="J39" s="81">
        <v>4</v>
      </c>
      <c r="K39" s="81">
        <v>4</v>
      </c>
      <c r="L39" s="81">
        <v>1</v>
      </c>
      <c r="M39" s="81">
        <v>4</v>
      </c>
      <c r="N39" s="81">
        <v>3</v>
      </c>
      <c r="O39" s="81">
        <v>6</v>
      </c>
      <c r="P39" s="81">
        <v>0</v>
      </c>
      <c r="Q39" s="83">
        <f t="shared" si="1"/>
        <v>3.6923076923076925</v>
      </c>
      <c r="R39" s="82" t="s">
        <v>62</v>
      </c>
      <c r="S39" s="81">
        <v>2</v>
      </c>
    </row>
    <row r="40" spans="1:19" x14ac:dyDescent="0.25">
      <c r="A40" s="81">
        <v>30</v>
      </c>
      <c r="B40" s="81" t="s">
        <v>6</v>
      </c>
      <c r="C40" s="81" t="s">
        <v>16</v>
      </c>
      <c r="D40" s="81">
        <v>6</v>
      </c>
      <c r="E40" s="81">
        <v>7</v>
      </c>
      <c r="F40" s="81">
        <v>6</v>
      </c>
      <c r="G40" s="81">
        <v>7</v>
      </c>
      <c r="H40" s="81">
        <v>6</v>
      </c>
      <c r="I40" s="81">
        <v>7</v>
      </c>
      <c r="J40" s="81">
        <v>4</v>
      </c>
      <c r="K40" s="81">
        <v>6</v>
      </c>
      <c r="L40" s="81">
        <v>6</v>
      </c>
      <c r="M40" s="81">
        <v>6</v>
      </c>
      <c r="N40" s="81">
        <v>6</v>
      </c>
      <c r="O40" s="81">
        <v>6</v>
      </c>
      <c r="P40" s="81">
        <v>6</v>
      </c>
      <c r="Q40" s="83">
        <f t="shared" si="1"/>
        <v>6.0769230769230766</v>
      </c>
      <c r="R40" s="82" t="s">
        <v>62</v>
      </c>
      <c r="S40" s="81">
        <v>2</v>
      </c>
    </row>
    <row r="41" spans="1:19" x14ac:dyDescent="0.25">
      <c r="A41" s="81">
        <v>31</v>
      </c>
      <c r="B41" s="81" t="s">
        <v>6</v>
      </c>
      <c r="C41" s="81" t="s">
        <v>16</v>
      </c>
      <c r="D41" s="81">
        <v>1</v>
      </c>
      <c r="E41" s="81">
        <v>1</v>
      </c>
      <c r="F41" s="81">
        <v>6</v>
      </c>
      <c r="G41" s="81">
        <v>4</v>
      </c>
      <c r="H41" s="81">
        <v>3</v>
      </c>
      <c r="I41" s="81">
        <v>0</v>
      </c>
      <c r="J41" s="81">
        <v>2</v>
      </c>
      <c r="K41" s="81">
        <v>2</v>
      </c>
      <c r="L41" s="81">
        <v>1</v>
      </c>
      <c r="M41" s="81">
        <v>1</v>
      </c>
      <c r="N41" s="81">
        <v>1</v>
      </c>
      <c r="O41" s="81">
        <v>6</v>
      </c>
      <c r="P41" s="81">
        <v>0</v>
      </c>
      <c r="Q41" s="83">
        <f t="shared" si="1"/>
        <v>2.1538461538461537</v>
      </c>
      <c r="R41" s="82" t="s">
        <v>62</v>
      </c>
      <c r="S41" s="81">
        <v>2</v>
      </c>
    </row>
    <row r="42" spans="1:19" x14ac:dyDescent="0.25">
      <c r="A42" s="81">
        <v>39</v>
      </c>
      <c r="B42" s="81" t="s">
        <v>6</v>
      </c>
      <c r="C42" s="81" t="s">
        <v>16</v>
      </c>
      <c r="D42" s="81">
        <v>0</v>
      </c>
      <c r="E42" s="81">
        <v>3</v>
      </c>
      <c r="F42" s="81">
        <v>5</v>
      </c>
      <c r="G42" s="81">
        <v>7</v>
      </c>
      <c r="H42" s="81">
        <v>4</v>
      </c>
      <c r="I42" s="81">
        <v>4</v>
      </c>
      <c r="J42" s="81">
        <v>3</v>
      </c>
      <c r="K42" s="81">
        <v>4</v>
      </c>
      <c r="L42" s="81">
        <v>1</v>
      </c>
      <c r="M42" s="81">
        <v>0</v>
      </c>
      <c r="N42" s="81">
        <v>3</v>
      </c>
      <c r="O42" s="81">
        <v>0</v>
      </c>
      <c r="P42" s="81">
        <v>6</v>
      </c>
      <c r="Q42" s="83">
        <f t="shared" si="1"/>
        <v>3.0769230769230771</v>
      </c>
      <c r="R42" s="82" t="s">
        <v>62</v>
      </c>
      <c r="S42" s="81">
        <v>2</v>
      </c>
    </row>
    <row r="43" spans="1:19" x14ac:dyDescent="0.25">
      <c r="A43" s="81">
        <v>1</v>
      </c>
      <c r="B43" s="81" t="s">
        <v>7</v>
      </c>
      <c r="C43" s="81" t="s">
        <v>16</v>
      </c>
      <c r="D43" s="81">
        <v>6</v>
      </c>
      <c r="E43" s="81">
        <v>6</v>
      </c>
      <c r="F43" s="81">
        <v>6</v>
      </c>
      <c r="G43" s="81">
        <v>8</v>
      </c>
      <c r="H43" s="81">
        <v>7</v>
      </c>
      <c r="I43" s="81">
        <v>8</v>
      </c>
      <c r="J43" s="81">
        <v>6</v>
      </c>
      <c r="K43" s="81">
        <v>7</v>
      </c>
      <c r="L43" s="81">
        <v>4</v>
      </c>
      <c r="M43" s="81">
        <v>8</v>
      </c>
      <c r="N43" s="81">
        <v>6</v>
      </c>
      <c r="O43" s="81">
        <v>7</v>
      </c>
      <c r="P43" s="81">
        <v>7</v>
      </c>
      <c r="Q43" s="83">
        <f t="shared" si="1"/>
        <v>6.615384615384615</v>
      </c>
      <c r="R43" s="82" t="s">
        <v>62</v>
      </c>
      <c r="S43" s="81">
        <v>2</v>
      </c>
    </row>
    <row r="44" spans="1:19" x14ac:dyDescent="0.25">
      <c r="A44" s="81">
        <v>3</v>
      </c>
      <c r="B44" s="81" t="s">
        <v>7</v>
      </c>
      <c r="C44" s="81" t="s">
        <v>16</v>
      </c>
      <c r="D44" s="81">
        <v>8</v>
      </c>
      <c r="E44" s="81">
        <v>1</v>
      </c>
      <c r="F44" s="81">
        <v>6</v>
      </c>
      <c r="G44" s="81">
        <v>8</v>
      </c>
      <c r="H44" s="81">
        <v>8</v>
      </c>
      <c r="I44" s="81">
        <v>7</v>
      </c>
      <c r="J44" s="81">
        <v>8</v>
      </c>
      <c r="K44" s="81">
        <v>9</v>
      </c>
      <c r="L44" s="81">
        <v>7</v>
      </c>
      <c r="M44" s="81">
        <v>9</v>
      </c>
      <c r="N44" s="81">
        <v>7</v>
      </c>
      <c r="O44" s="81">
        <v>6</v>
      </c>
      <c r="P44" s="81">
        <v>8</v>
      </c>
      <c r="Q44" s="83">
        <f t="shared" si="1"/>
        <v>7.0769230769230766</v>
      </c>
      <c r="R44" s="82" t="s">
        <v>62</v>
      </c>
      <c r="S44" s="81">
        <v>2</v>
      </c>
    </row>
    <row r="45" spans="1:19" x14ac:dyDescent="0.25">
      <c r="A45" s="81">
        <v>5</v>
      </c>
      <c r="B45" s="81" t="s">
        <v>7</v>
      </c>
      <c r="C45" s="81" t="s">
        <v>16</v>
      </c>
      <c r="D45" s="81">
        <v>7</v>
      </c>
      <c r="E45" s="81">
        <v>7</v>
      </c>
      <c r="F45" s="81">
        <v>6</v>
      </c>
      <c r="G45" s="81">
        <v>8</v>
      </c>
      <c r="H45" s="81">
        <v>7</v>
      </c>
      <c r="I45" s="81">
        <v>9</v>
      </c>
      <c r="J45" s="81">
        <v>7</v>
      </c>
      <c r="K45" s="81">
        <v>9</v>
      </c>
      <c r="L45" s="81">
        <v>5</v>
      </c>
      <c r="M45" s="81">
        <v>8</v>
      </c>
      <c r="N45" s="81">
        <v>7</v>
      </c>
      <c r="O45" s="81">
        <v>6</v>
      </c>
      <c r="P45" s="81">
        <v>7</v>
      </c>
      <c r="Q45" s="83">
        <f t="shared" si="1"/>
        <v>7.1538461538461542</v>
      </c>
      <c r="R45" s="82" t="s">
        <v>62</v>
      </c>
      <c r="S45" s="81">
        <v>2</v>
      </c>
    </row>
    <row r="46" spans="1:19" x14ac:dyDescent="0.25">
      <c r="A46" s="81">
        <v>6</v>
      </c>
      <c r="B46" s="81" t="s">
        <v>7</v>
      </c>
      <c r="C46" s="81" t="s">
        <v>16</v>
      </c>
      <c r="D46" s="81">
        <v>6</v>
      </c>
      <c r="E46" s="81">
        <v>0</v>
      </c>
      <c r="F46" s="81">
        <v>6</v>
      </c>
      <c r="G46" s="81">
        <v>7</v>
      </c>
      <c r="H46" s="81">
        <v>6</v>
      </c>
      <c r="I46" s="81">
        <v>2</v>
      </c>
      <c r="J46" s="81">
        <v>6</v>
      </c>
      <c r="K46" s="81">
        <v>6</v>
      </c>
      <c r="L46" s="81">
        <v>1</v>
      </c>
      <c r="M46" s="81">
        <v>6</v>
      </c>
      <c r="N46" s="81">
        <v>1</v>
      </c>
      <c r="O46" s="81">
        <v>6</v>
      </c>
      <c r="P46" s="81">
        <v>0</v>
      </c>
      <c r="Q46" s="83">
        <f t="shared" si="1"/>
        <v>4.0769230769230766</v>
      </c>
      <c r="R46" s="82" t="s">
        <v>62</v>
      </c>
      <c r="S46" s="81">
        <v>2</v>
      </c>
    </row>
    <row r="47" spans="1:19" x14ac:dyDescent="0.25">
      <c r="A47" s="81">
        <v>12</v>
      </c>
      <c r="B47" s="81" t="s">
        <v>7</v>
      </c>
      <c r="C47" s="81" t="s">
        <v>16</v>
      </c>
      <c r="D47" s="81">
        <v>8</v>
      </c>
      <c r="E47" s="81">
        <v>8</v>
      </c>
      <c r="F47" s="81">
        <v>6</v>
      </c>
      <c r="G47" s="81">
        <v>9</v>
      </c>
      <c r="H47" s="81">
        <v>7</v>
      </c>
      <c r="I47" s="81">
        <v>7</v>
      </c>
      <c r="J47" s="81">
        <v>7</v>
      </c>
      <c r="K47" s="81">
        <v>7</v>
      </c>
      <c r="L47" s="81">
        <v>6</v>
      </c>
      <c r="M47" s="81">
        <v>9</v>
      </c>
      <c r="N47" s="81">
        <v>4</v>
      </c>
      <c r="O47" s="81">
        <v>7</v>
      </c>
      <c r="P47" s="81">
        <v>10</v>
      </c>
      <c r="Q47" s="83">
        <f t="shared" si="1"/>
        <v>7.3076923076923075</v>
      </c>
      <c r="R47" s="82" t="s">
        <v>62</v>
      </c>
      <c r="S47" s="81">
        <v>2</v>
      </c>
    </row>
    <row r="48" spans="1:19" x14ac:dyDescent="0.25">
      <c r="A48" s="81">
        <v>13</v>
      </c>
      <c r="B48" s="81" t="s">
        <v>7</v>
      </c>
      <c r="C48" s="81" t="s">
        <v>16</v>
      </c>
      <c r="D48" s="81">
        <v>3</v>
      </c>
      <c r="E48" s="81">
        <v>4</v>
      </c>
      <c r="F48" s="81">
        <v>6</v>
      </c>
      <c r="G48" s="81">
        <v>8</v>
      </c>
      <c r="H48" s="81">
        <v>7</v>
      </c>
      <c r="I48" s="81">
        <v>4</v>
      </c>
      <c r="J48" s="81">
        <v>6</v>
      </c>
      <c r="K48" s="81">
        <v>6</v>
      </c>
      <c r="L48" s="81">
        <v>1</v>
      </c>
      <c r="M48" s="81">
        <v>5</v>
      </c>
      <c r="N48" s="81">
        <v>1</v>
      </c>
      <c r="O48" s="81">
        <v>6</v>
      </c>
      <c r="P48" s="81">
        <v>6</v>
      </c>
      <c r="Q48" s="83">
        <f t="shared" si="1"/>
        <v>4.8461538461538458</v>
      </c>
      <c r="R48" s="82" t="s">
        <v>62</v>
      </c>
      <c r="S48" s="81">
        <v>2</v>
      </c>
    </row>
    <row r="49" spans="1:19" x14ac:dyDescent="0.25">
      <c r="A49" s="81">
        <v>19</v>
      </c>
      <c r="B49" s="81" t="s">
        <v>7</v>
      </c>
      <c r="C49" s="81" t="s">
        <v>16</v>
      </c>
      <c r="D49" s="81">
        <v>6</v>
      </c>
      <c r="E49" s="81">
        <v>6</v>
      </c>
      <c r="F49" s="81">
        <v>6</v>
      </c>
      <c r="G49" s="81">
        <v>7</v>
      </c>
      <c r="H49" s="81">
        <v>7</v>
      </c>
      <c r="I49" s="81">
        <v>6</v>
      </c>
      <c r="J49" s="81">
        <v>4</v>
      </c>
      <c r="K49" s="81">
        <v>6</v>
      </c>
      <c r="L49" s="81">
        <v>8</v>
      </c>
      <c r="M49" s="81">
        <v>6</v>
      </c>
      <c r="N49" s="81">
        <v>7</v>
      </c>
      <c r="O49" s="81">
        <v>6</v>
      </c>
      <c r="P49" s="81">
        <v>6</v>
      </c>
      <c r="Q49" s="83">
        <f t="shared" si="1"/>
        <v>6.2307692307692308</v>
      </c>
      <c r="R49" s="82" t="s">
        <v>62</v>
      </c>
      <c r="S49" s="81">
        <v>2</v>
      </c>
    </row>
    <row r="50" spans="1:19" x14ac:dyDescent="0.25">
      <c r="A50" s="81">
        <v>20</v>
      </c>
      <c r="B50" s="81" t="s">
        <v>7</v>
      </c>
      <c r="C50" s="81" t="s">
        <v>16</v>
      </c>
      <c r="D50" s="81">
        <v>8</v>
      </c>
      <c r="E50" s="81">
        <v>8</v>
      </c>
      <c r="F50" s="81">
        <v>6</v>
      </c>
      <c r="G50" s="81">
        <v>9</v>
      </c>
      <c r="H50" s="81">
        <v>8</v>
      </c>
      <c r="I50" s="81">
        <v>9</v>
      </c>
      <c r="J50" s="81">
        <v>5</v>
      </c>
      <c r="K50" s="81">
        <v>9</v>
      </c>
      <c r="L50" s="81">
        <v>7</v>
      </c>
      <c r="M50" s="81">
        <v>9</v>
      </c>
      <c r="N50" s="81">
        <v>8</v>
      </c>
      <c r="O50" s="81">
        <v>6</v>
      </c>
      <c r="P50" s="81">
        <v>7</v>
      </c>
      <c r="Q50" s="83">
        <f t="shared" si="1"/>
        <v>7.615384615384615</v>
      </c>
      <c r="R50" s="82" t="s">
        <v>62</v>
      </c>
      <c r="S50" s="81">
        <v>2</v>
      </c>
    </row>
    <row r="51" spans="1:19" x14ac:dyDescent="0.25">
      <c r="A51" s="81">
        <v>22</v>
      </c>
      <c r="B51" s="81" t="s">
        <v>7</v>
      </c>
      <c r="C51" s="81" t="s">
        <v>16</v>
      </c>
      <c r="D51" s="81">
        <v>6</v>
      </c>
      <c r="E51" s="81">
        <v>5</v>
      </c>
      <c r="F51" s="81">
        <v>6</v>
      </c>
      <c r="G51" s="81">
        <v>7</v>
      </c>
      <c r="H51" s="81">
        <v>4</v>
      </c>
      <c r="I51" s="81">
        <v>6</v>
      </c>
      <c r="J51" s="81">
        <v>6</v>
      </c>
      <c r="K51" s="81">
        <v>6</v>
      </c>
      <c r="L51" s="81">
        <v>1</v>
      </c>
      <c r="M51" s="81">
        <v>6</v>
      </c>
      <c r="N51" s="81">
        <v>3</v>
      </c>
      <c r="O51" s="81">
        <v>6</v>
      </c>
      <c r="P51" s="81">
        <v>6</v>
      </c>
      <c r="Q51" s="83">
        <f t="shared" si="1"/>
        <v>5.2307692307692308</v>
      </c>
      <c r="R51" s="82" t="s">
        <v>62</v>
      </c>
      <c r="S51" s="81">
        <v>2</v>
      </c>
    </row>
    <row r="52" spans="1:19" x14ac:dyDescent="0.25">
      <c r="A52" s="81">
        <v>23</v>
      </c>
      <c r="B52" s="81" t="s">
        <v>7</v>
      </c>
      <c r="C52" s="81" t="s">
        <v>16</v>
      </c>
      <c r="D52" s="81">
        <v>6</v>
      </c>
      <c r="E52" s="81">
        <v>3</v>
      </c>
      <c r="F52" s="81">
        <v>6</v>
      </c>
      <c r="G52" s="81">
        <v>8</v>
      </c>
      <c r="H52" s="81">
        <v>7</v>
      </c>
      <c r="I52" s="81">
        <v>4</v>
      </c>
      <c r="J52" s="81">
        <v>6</v>
      </c>
      <c r="K52" s="81">
        <v>6</v>
      </c>
      <c r="L52" s="81">
        <v>8</v>
      </c>
      <c r="M52" s="81">
        <v>6</v>
      </c>
      <c r="N52" s="81">
        <v>6</v>
      </c>
      <c r="O52" s="81">
        <v>6</v>
      </c>
      <c r="P52" s="81">
        <v>6</v>
      </c>
      <c r="Q52" s="83">
        <f t="shared" si="1"/>
        <v>6</v>
      </c>
      <c r="R52" s="82" t="s">
        <v>62</v>
      </c>
      <c r="S52" s="81">
        <v>2</v>
      </c>
    </row>
    <row r="53" spans="1:19" x14ac:dyDescent="0.25">
      <c r="A53" s="81">
        <v>25</v>
      </c>
      <c r="B53" s="81" t="s">
        <v>7</v>
      </c>
      <c r="C53" s="81" t="s">
        <v>16</v>
      </c>
      <c r="D53" s="81">
        <v>6</v>
      </c>
      <c r="E53" s="81">
        <v>3</v>
      </c>
      <c r="F53" s="81">
        <v>5</v>
      </c>
      <c r="G53" s="81">
        <v>3</v>
      </c>
      <c r="H53" s="81">
        <v>3</v>
      </c>
      <c r="I53" s="81">
        <v>2</v>
      </c>
      <c r="J53" s="81">
        <v>2</v>
      </c>
      <c r="K53" s="81">
        <v>6</v>
      </c>
      <c r="L53" s="81">
        <v>7</v>
      </c>
      <c r="M53" s="81">
        <v>6</v>
      </c>
      <c r="N53" s="81">
        <v>1</v>
      </c>
      <c r="O53" s="81">
        <v>6</v>
      </c>
      <c r="P53" s="81">
        <v>0</v>
      </c>
      <c r="Q53" s="83">
        <f t="shared" si="1"/>
        <v>3.8461538461538463</v>
      </c>
      <c r="R53" s="82" t="s">
        <v>62</v>
      </c>
      <c r="S53" s="81">
        <v>2</v>
      </c>
    </row>
    <row r="54" spans="1:19" x14ac:dyDescent="0.25">
      <c r="A54" s="81">
        <v>29</v>
      </c>
      <c r="B54" s="81" t="s">
        <v>7</v>
      </c>
      <c r="C54" s="81" t="s">
        <v>16</v>
      </c>
      <c r="D54" s="81">
        <v>5</v>
      </c>
      <c r="E54" s="81">
        <v>4</v>
      </c>
      <c r="F54" s="81">
        <v>5</v>
      </c>
      <c r="G54" s="81">
        <v>5</v>
      </c>
      <c r="H54" s="81">
        <v>6</v>
      </c>
      <c r="I54" s="81">
        <v>3</v>
      </c>
      <c r="J54" s="81">
        <v>2</v>
      </c>
      <c r="K54" s="81">
        <v>7</v>
      </c>
      <c r="L54" s="81">
        <v>8</v>
      </c>
      <c r="M54" s="81">
        <v>4</v>
      </c>
      <c r="N54" s="81">
        <v>1</v>
      </c>
      <c r="O54" s="81">
        <v>6</v>
      </c>
      <c r="P54" s="81">
        <v>6</v>
      </c>
      <c r="Q54" s="83">
        <f t="shared" si="1"/>
        <v>4.7692307692307692</v>
      </c>
      <c r="R54" s="82" t="s">
        <v>62</v>
      </c>
      <c r="S54" s="81">
        <v>2</v>
      </c>
    </row>
    <row r="55" spans="1:19" x14ac:dyDescent="0.25">
      <c r="A55" s="81">
        <v>30</v>
      </c>
      <c r="B55" s="81" t="s">
        <v>7</v>
      </c>
      <c r="C55" s="81" t="s">
        <v>16</v>
      </c>
      <c r="D55" s="81">
        <v>6</v>
      </c>
      <c r="E55" s="81">
        <v>1</v>
      </c>
      <c r="F55" s="81">
        <v>6</v>
      </c>
      <c r="G55" s="81">
        <v>2</v>
      </c>
      <c r="H55" s="81">
        <v>1</v>
      </c>
      <c r="I55" s="81">
        <v>2</v>
      </c>
      <c r="J55" s="81">
        <v>2</v>
      </c>
      <c r="K55" s="81">
        <v>1</v>
      </c>
      <c r="L55" s="81">
        <v>3</v>
      </c>
      <c r="M55" s="81">
        <v>2</v>
      </c>
      <c r="N55" s="81">
        <v>1</v>
      </c>
      <c r="O55" s="81">
        <v>6</v>
      </c>
      <c r="P55" s="81">
        <v>0</v>
      </c>
      <c r="Q55" s="83">
        <f t="shared" si="1"/>
        <v>2.5384615384615383</v>
      </c>
      <c r="R55" s="82" t="s">
        <v>62</v>
      </c>
      <c r="S55" s="81">
        <v>2</v>
      </c>
    </row>
    <row r="56" spans="1:19" x14ac:dyDescent="0.25">
      <c r="A56" s="81">
        <v>33</v>
      </c>
      <c r="B56" s="81" t="s">
        <v>7</v>
      </c>
      <c r="C56" s="81" t="s">
        <v>16</v>
      </c>
      <c r="D56" s="81">
        <v>6</v>
      </c>
      <c r="E56" s="81">
        <v>4</v>
      </c>
      <c r="F56" s="81">
        <v>6</v>
      </c>
      <c r="G56" s="81">
        <v>7</v>
      </c>
      <c r="H56" s="81">
        <v>6</v>
      </c>
      <c r="I56" s="81">
        <v>7</v>
      </c>
      <c r="J56" s="81">
        <v>4</v>
      </c>
      <c r="K56" s="81">
        <v>7</v>
      </c>
      <c r="L56" s="81">
        <v>8</v>
      </c>
      <c r="M56" s="81">
        <v>6</v>
      </c>
      <c r="N56" s="81">
        <v>7</v>
      </c>
      <c r="O56" s="81">
        <v>6</v>
      </c>
      <c r="P56" s="81">
        <v>8</v>
      </c>
      <c r="Q56" s="83">
        <f t="shared" si="1"/>
        <v>6.3076923076923075</v>
      </c>
      <c r="R56" s="82" t="s">
        <v>62</v>
      </c>
      <c r="S56" s="81">
        <v>2</v>
      </c>
    </row>
    <row r="57" spans="1:19" x14ac:dyDescent="0.25">
      <c r="A57" s="81">
        <v>34</v>
      </c>
      <c r="B57" s="81" t="s">
        <v>7</v>
      </c>
      <c r="C57" s="81" t="s">
        <v>16</v>
      </c>
      <c r="D57" s="81">
        <v>3</v>
      </c>
      <c r="E57" s="81">
        <v>2</v>
      </c>
      <c r="F57" s="81">
        <v>5</v>
      </c>
      <c r="G57" s="81">
        <v>3</v>
      </c>
      <c r="H57" s="81">
        <v>2</v>
      </c>
      <c r="I57" s="81">
        <v>1</v>
      </c>
      <c r="J57" s="81">
        <v>4</v>
      </c>
      <c r="K57" s="81">
        <v>1</v>
      </c>
      <c r="L57" s="81">
        <v>3</v>
      </c>
      <c r="M57" s="81">
        <v>2</v>
      </c>
      <c r="N57" s="81">
        <v>2</v>
      </c>
      <c r="O57" s="81">
        <v>6</v>
      </c>
      <c r="P57" s="81">
        <v>0</v>
      </c>
      <c r="Q57" s="83">
        <f t="shared" si="1"/>
        <v>2.6153846153846154</v>
      </c>
      <c r="R57" s="82" t="s">
        <v>62</v>
      </c>
      <c r="S57" s="81">
        <v>2</v>
      </c>
    </row>
    <row r="58" spans="1:19" x14ac:dyDescent="0.25">
      <c r="A58" s="81">
        <v>37</v>
      </c>
      <c r="B58" s="81" t="s">
        <v>7</v>
      </c>
      <c r="C58" s="81" t="s">
        <v>16</v>
      </c>
      <c r="D58" s="81">
        <v>6</v>
      </c>
      <c r="E58" s="81">
        <v>6</v>
      </c>
      <c r="F58" s="81">
        <v>6</v>
      </c>
      <c r="G58" s="81">
        <v>7</v>
      </c>
      <c r="H58" s="81">
        <v>7</v>
      </c>
      <c r="I58" s="81">
        <v>2</v>
      </c>
      <c r="J58" s="81">
        <v>6</v>
      </c>
      <c r="K58" s="81">
        <v>6</v>
      </c>
      <c r="L58" s="81">
        <v>6</v>
      </c>
      <c r="M58" s="81">
        <v>6</v>
      </c>
      <c r="N58" s="81">
        <v>3</v>
      </c>
      <c r="O58" s="81">
        <v>6</v>
      </c>
      <c r="P58" s="81">
        <v>6</v>
      </c>
      <c r="Q58" s="83">
        <f t="shared" si="1"/>
        <v>5.615384615384615</v>
      </c>
      <c r="R58" s="82" t="s">
        <v>62</v>
      </c>
      <c r="S58" s="81">
        <v>2</v>
      </c>
    </row>
    <row r="59" spans="1:19" x14ac:dyDescent="0.25">
      <c r="A59" s="81">
        <v>38</v>
      </c>
      <c r="B59" s="81" t="s">
        <v>7</v>
      </c>
      <c r="C59" s="81" t="s">
        <v>16</v>
      </c>
      <c r="D59" s="81">
        <v>6</v>
      </c>
      <c r="E59" s="81">
        <v>2</v>
      </c>
      <c r="F59" s="81">
        <v>6</v>
      </c>
      <c r="G59" s="81">
        <v>8</v>
      </c>
      <c r="H59" s="81">
        <v>2</v>
      </c>
      <c r="I59" s="81">
        <v>1</v>
      </c>
      <c r="J59" s="81">
        <v>3</v>
      </c>
      <c r="K59" s="81">
        <v>1</v>
      </c>
      <c r="L59" s="81">
        <v>8</v>
      </c>
      <c r="M59" s="81">
        <v>3</v>
      </c>
      <c r="N59" s="81">
        <v>2</v>
      </c>
      <c r="O59" s="81">
        <v>6</v>
      </c>
      <c r="P59" s="81">
        <v>0</v>
      </c>
      <c r="Q59" s="83">
        <f t="shared" si="1"/>
        <v>3.6923076923076925</v>
      </c>
      <c r="R59" s="82" t="s">
        <v>62</v>
      </c>
      <c r="S59" s="81">
        <v>2</v>
      </c>
    </row>
    <row r="60" spans="1:19" x14ac:dyDescent="0.25">
      <c r="A60" s="81">
        <v>14</v>
      </c>
      <c r="B60" s="81" t="s">
        <v>8</v>
      </c>
      <c r="C60" s="81" t="s">
        <v>16</v>
      </c>
      <c r="D60" s="81">
        <v>6</v>
      </c>
      <c r="E60" s="81">
        <v>3</v>
      </c>
      <c r="F60" s="81">
        <v>6</v>
      </c>
      <c r="G60" s="81">
        <v>7</v>
      </c>
      <c r="H60" s="81">
        <v>4</v>
      </c>
      <c r="I60" s="81">
        <v>3</v>
      </c>
      <c r="J60" s="81">
        <v>6</v>
      </c>
      <c r="K60" s="81">
        <v>4</v>
      </c>
      <c r="L60" s="81">
        <v>2</v>
      </c>
      <c r="M60" s="81">
        <v>6</v>
      </c>
      <c r="N60" s="81">
        <v>0</v>
      </c>
      <c r="O60" s="81">
        <v>6</v>
      </c>
      <c r="P60" s="81">
        <v>6</v>
      </c>
      <c r="Q60" s="83">
        <f t="shared" si="1"/>
        <v>4.5384615384615383</v>
      </c>
      <c r="R60" s="82" t="s">
        <v>62</v>
      </c>
      <c r="S60" s="81">
        <v>2</v>
      </c>
    </row>
    <row r="61" spans="1:19" x14ac:dyDescent="0.25">
      <c r="A61" s="81">
        <v>15</v>
      </c>
      <c r="B61" s="81" t="s">
        <v>8</v>
      </c>
      <c r="C61" s="81" t="s">
        <v>16</v>
      </c>
      <c r="D61" s="81">
        <v>0</v>
      </c>
      <c r="E61" s="81">
        <v>6</v>
      </c>
      <c r="F61" s="81">
        <v>6</v>
      </c>
      <c r="G61" s="81">
        <v>7</v>
      </c>
      <c r="H61" s="81">
        <v>4</v>
      </c>
      <c r="I61" s="81">
        <v>3</v>
      </c>
      <c r="J61" s="81">
        <v>6</v>
      </c>
      <c r="K61" s="81">
        <v>3</v>
      </c>
      <c r="L61" s="81">
        <v>2</v>
      </c>
      <c r="M61" s="81">
        <v>4</v>
      </c>
      <c r="N61" s="81">
        <v>6</v>
      </c>
      <c r="O61" s="81">
        <v>3</v>
      </c>
      <c r="P61" s="81">
        <v>0</v>
      </c>
      <c r="Q61" s="83">
        <f t="shared" si="1"/>
        <v>3.8461538461538463</v>
      </c>
      <c r="R61" s="82" t="s">
        <v>62</v>
      </c>
      <c r="S61" s="81">
        <v>2</v>
      </c>
    </row>
    <row r="62" spans="1:19" x14ac:dyDescent="0.25">
      <c r="A62" s="81">
        <v>30</v>
      </c>
      <c r="B62" s="81" t="s">
        <v>8</v>
      </c>
      <c r="C62" s="81" t="s">
        <v>16</v>
      </c>
      <c r="D62" s="81">
        <v>0</v>
      </c>
      <c r="E62" s="81">
        <v>3</v>
      </c>
      <c r="F62" s="81">
        <v>6</v>
      </c>
      <c r="G62" s="81">
        <v>7</v>
      </c>
      <c r="H62" s="81">
        <v>3</v>
      </c>
      <c r="I62" s="81">
        <v>1</v>
      </c>
      <c r="J62" s="81">
        <v>6</v>
      </c>
      <c r="K62" s="81">
        <v>2</v>
      </c>
      <c r="L62" s="81">
        <v>2</v>
      </c>
      <c r="M62" s="81">
        <v>3</v>
      </c>
      <c r="N62" s="81">
        <v>0</v>
      </c>
      <c r="O62" s="81">
        <v>2</v>
      </c>
      <c r="P62" s="81">
        <v>0</v>
      </c>
      <c r="Q62" s="83">
        <f t="shared" si="1"/>
        <v>2.6923076923076925</v>
      </c>
      <c r="R62" s="82" t="s">
        <v>62</v>
      </c>
      <c r="S62" s="81">
        <v>2</v>
      </c>
    </row>
    <row r="63" spans="1:19" x14ac:dyDescent="0.25">
      <c r="A63" s="81">
        <v>31</v>
      </c>
      <c r="B63" s="81" t="s">
        <v>8</v>
      </c>
      <c r="C63" s="81" t="s">
        <v>16</v>
      </c>
      <c r="D63" s="81">
        <v>0</v>
      </c>
      <c r="E63" s="81">
        <v>1</v>
      </c>
      <c r="F63" s="81">
        <v>6</v>
      </c>
      <c r="G63" s="81">
        <v>0</v>
      </c>
      <c r="H63" s="81">
        <v>1</v>
      </c>
      <c r="I63" s="81">
        <v>0</v>
      </c>
      <c r="J63" s="81">
        <v>1</v>
      </c>
      <c r="K63" s="81">
        <v>0</v>
      </c>
      <c r="L63" s="81">
        <v>0</v>
      </c>
      <c r="M63" s="81">
        <v>1</v>
      </c>
      <c r="N63" s="81">
        <v>0</v>
      </c>
      <c r="O63" s="81">
        <v>0</v>
      </c>
      <c r="P63" s="81">
        <v>0</v>
      </c>
      <c r="Q63" s="83">
        <f t="shared" si="1"/>
        <v>0.76923076923076927</v>
      </c>
      <c r="R63" s="82" t="s">
        <v>62</v>
      </c>
      <c r="S63" s="81">
        <v>2</v>
      </c>
    </row>
    <row r="64" spans="1:19" x14ac:dyDescent="0.25">
      <c r="A64" s="81">
        <v>5</v>
      </c>
      <c r="B64" s="81" t="s">
        <v>9</v>
      </c>
      <c r="C64" s="81" t="s">
        <v>16</v>
      </c>
      <c r="D64" s="81">
        <v>8</v>
      </c>
      <c r="E64" s="81">
        <v>6</v>
      </c>
      <c r="F64" s="81">
        <v>6</v>
      </c>
      <c r="G64" s="81">
        <v>8</v>
      </c>
      <c r="H64" s="81">
        <v>8</v>
      </c>
      <c r="I64" s="81">
        <v>4</v>
      </c>
      <c r="J64" s="81">
        <v>6</v>
      </c>
      <c r="K64" s="81">
        <v>8</v>
      </c>
      <c r="L64" s="81">
        <v>8</v>
      </c>
      <c r="M64" s="81">
        <v>7</v>
      </c>
      <c r="N64" s="81">
        <v>6</v>
      </c>
      <c r="O64" s="81">
        <v>5</v>
      </c>
      <c r="P64" s="81">
        <v>7</v>
      </c>
      <c r="Q64" s="83">
        <f t="shared" si="1"/>
        <v>6.6923076923076925</v>
      </c>
      <c r="R64" s="82" t="s">
        <v>62</v>
      </c>
      <c r="S64" s="81">
        <v>2</v>
      </c>
    </row>
    <row r="65" spans="1:19" x14ac:dyDescent="0.25">
      <c r="A65" s="81">
        <v>12</v>
      </c>
      <c r="B65" s="81" t="s">
        <v>9</v>
      </c>
      <c r="C65" s="81" t="s">
        <v>16</v>
      </c>
      <c r="D65" s="81">
        <v>7</v>
      </c>
      <c r="E65" s="81">
        <v>6</v>
      </c>
      <c r="F65" s="81">
        <v>6</v>
      </c>
      <c r="G65" s="81">
        <v>7</v>
      </c>
      <c r="H65" s="81">
        <v>7</v>
      </c>
      <c r="I65" s="81">
        <v>6</v>
      </c>
      <c r="J65" s="81">
        <v>7</v>
      </c>
      <c r="K65" s="81">
        <v>7</v>
      </c>
      <c r="L65" s="81">
        <v>8</v>
      </c>
      <c r="M65" s="81">
        <v>10</v>
      </c>
      <c r="N65" s="81">
        <v>7</v>
      </c>
      <c r="O65" s="81">
        <v>1</v>
      </c>
      <c r="P65" s="81">
        <v>7</v>
      </c>
      <c r="Q65" s="83">
        <f t="shared" si="1"/>
        <v>6.615384615384615</v>
      </c>
      <c r="R65" s="82" t="s">
        <v>62</v>
      </c>
      <c r="S65" s="81">
        <v>2</v>
      </c>
    </row>
    <row r="66" spans="1:19" x14ac:dyDescent="0.25">
      <c r="A66" s="81">
        <v>16</v>
      </c>
      <c r="B66" s="81" t="s">
        <v>9</v>
      </c>
      <c r="C66" s="81" t="s">
        <v>16</v>
      </c>
      <c r="D66" s="81">
        <v>0</v>
      </c>
      <c r="E66" s="81">
        <v>0</v>
      </c>
      <c r="F66" s="81">
        <v>6</v>
      </c>
      <c r="G66" s="81">
        <v>0</v>
      </c>
      <c r="H66" s="81">
        <v>0</v>
      </c>
      <c r="I66" s="81">
        <v>0</v>
      </c>
      <c r="J66" s="81">
        <v>2</v>
      </c>
      <c r="K66" s="81">
        <v>0</v>
      </c>
      <c r="L66" s="81">
        <v>0</v>
      </c>
      <c r="M66" s="81">
        <v>0</v>
      </c>
      <c r="N66" s="81">
        <v>0</v>
      </c>
      <c r="O66" s="81">
        <v>0</v>
      </c>
      <c r="P66" s="81">
        <v>0</v>
      </c>
      <c r="Q66" s="83">
        <f t="shared" ref="Q66:Q97" si="2">SUM(D66:P66)/13</f>
        <v>0.61538461538461542</v>
      </c>
      <c r="R66" s="82" t="s">
        <v>62</v>
      </c>
      <c r="S66" s="81">
        <v>2</v>
      </c>
    </row>
    <row r="67" spans="1:19" x14ac:dyDescent="0.25">
      <c r="A67" s="81">
        <v>1</v>
      </c>
      <c r="B67" s="81" t="s">
        <v>10</v>
      </c>
      <c r="C67" s="81" t="s">
        <v>16</v>
      </c>
      <c r="D67" s="81">
        <v>7</v>
      </c>
      <c r="E67" s="81">
        <v>6</v>
      </c>
      <c r="F67" s="81">
        <v>6</v>
      </c>
      <c r="G67" s="81">
        <v>7</v>
      </c>
      <c r="H67" s="81">
        <v>0</v>
      </c>
      <c r="I67" s="81">
        <v>6</v>
      </c>
      <c r="J67" s="81">
        <v>6</v>
      </c>
      <c r="K67" s="81">
        <v>4</v>
      </c>
      <c r="L67" s="81">
        <v>7</v>
      </c>
      <c r="M67" s="81">
        <v>6</v>
      </c>
      <c r="N67" s="81">
        <v>0</v>
      </c>
      <c r="O67" s="81">
        <v>6</v>
      </c>
      <c r="P67" s="81">
        <v>6</v>
      </c>
      <c r="Q67" s="83">
        <f t="shared" si="2"/>
        <v>5.1538461538461542</v>
      </c>
      <c r="R67" s="82" t="s">
        <v>62</v>
      </c>
      <c r="S67" s="81">
        <v>2</v>
      </c>
    </row>
    <row r="68" spans="1:19" x14ac:dyDescent="0.25">
      <c r="A68" s="81">
        <v>6</v>
      </c>
      <c r="B68" s="81" t="s">
        <v>10</v>
      </c>
      <c r="C68" s="81" t="s">
        <v>16</v>
      </c>
      <c r="D68" s="81">
        <v>6</v>
      </c>
      <c r="E68" s="81">
        <v>4</v>
      </c>
      <c r="F68" s="81">
        <v>6</v>
      </c>
      <c r="G68" s="81">
        <v>9</v>
      </c>
      <c r="H68" s="81">
        <v>7</v>
      </c>
      <c r="I68" s="81">
        <v>6</v>
      </c>
      <c r="J68" s="81">
        <v>6</v>
      </c>
      <c r="K68" s="81">
        <v>4</v>
      </c>
      <c r="L68" s="81">
        <v>6</v>
      </c>
      <c r="M68" s="81">
        <v>6</v>
      </c>
      <c r="N68" s="81">
        <v>4</v>
      </c>
      <c r="O68" s="81">
        <v>5</v>
      </c>
      <c r="P68" s="81">
        <v>6</v>
      </c>
      <c r="Q68" s="83">
        <f t="shared" si="2"/>
        <v>5.7692307692307692</v>
      </c>
      <c r="R68" s="82" t="s">
        <v>62</v>
      </c>
      <c r="S68" s="81">
        <v>2</v>
      </c>
    </row>
    <row r="69" spans="1:19" x14ac:dyDescent="0.25">
      <c r="A69" s="81">
        <v>11</v>
      </c>
      <c r="B69" s="81" t="s">
        <v>10</v>
      </c>
      <c r="C69" s="81" t="s">
        <v>16</v>
      </c>
      <c r="D69" s="81">
        <v>6</v>
      </c>
      <c r="E69" s="81">
        <v>6</v>
      </c>
      <c r="F69" s="81">
        <v>6</v>
      </c>
      <c r="G69" s="81">
        <v>6</v>
      </c>
      <c r="H69" s="81">
        <v>7</v>
      </c>
      <c r="I69" s="81">
        <v>6</v>
      </c>
      <c r="J69" s="81">
        <v>6</v>
      </c>
      <c r="K69" s="81">
        <v>7</v>
      </c>
      <c r="L69" s="81">
        <v>1</v>
      </c>
      <c r="M69" s="81">
        <v>7</v>
      </c>
      <c r="N69" s="81">
        <v>4</v>
      </c>
      <c r="O69" s="81">
        <v>6</v>
      </c>
      <c r="P69" s="81">
        <v>7</v>
      </c>
      <c r="Q69" s="83">
        <f t="shared" si="2"/>
        <v>5.7692307692307692</v>
      </c>
      <c r="R69" s="82" t="s">
        <v>62</v>
      </c>
      <c r="S69" s="81">
        <v>2</v>
      </c>
    </row>
    <row r="70" spans="1:19" x14ac:dyDescent="0.25">
      <c r="A70" s="81">
        <v>14</v>
      </c>
      <c r="B70" s="81" t="s">
        <v>10</v>
      </c>
      <c r="C70" s="81" t="s">
        <v>16</v>
      </c>
      <c r="D70" s="81">
        <v>6</v>
      </c>
      <c r="E70" s="81">
        <v>4</v>
      </c>
      <c r="F70" s="81">
        <v>6</v>
      </c>
      <c r="G70" s="81">
        <v>8</v>
      </c>
      <c r="H70" s="81">
        <v>6</v>
      </c>
      <c r="I70" s="81">
        <v>6</v>
      </c>
      <c r="J70" s="81">
        <v>6</v>
      </c>
      <c r="K70" s="81">
        <v>4</v>
      </c>
      <c r="L70" s="81">
        <v>10</v>
      </c>
      <c r="M70" s="81">
        <v>6</v>
      </c>
      <c r="N70" s="81">
        <v>6</v>
      </c>
      <c r="O70" s="81">
        <v>7</v>
      </c>
      <c r="P70" s="81">
        <v>7</v>
      </c>
      <c r="Q70" s="83">
        <f t="shared" si="2"/>
        <v>6.3076923076923075</v>
      </c>
      <c r="R70" s="82" t="s">
        <v>62</v>
      </c>
      <c r="S70" s="81">
        <v>2</v>
      </c>
    </row>
    <row r="71" spans="1:19" x14ac:dyDescent="0.25">
      <c r="A71" s="81">
        <v>15</v>
      </c>
      <c r="B71" s="81" t="s">
        <v>10</v>
      </c>
      <c r="C71" s="81" t="s">
        <v>16</v>
      </c>
      <c r="D71" s="81">
        <v>9</v>
      </c>
      <c r="E71" s="81">
        <v>3</v>
      </c>
      <c r="F71" s="81">
        <v>6</v>
      </c>
      <c r="G71" s="81">
        <v>8</v>
      </c>
      <c r="H71" s="81">
        <v>6</v>
      </c>
      <c r="I71" s="81">
        <v>6</v>
      </c>
      <c r="J71" s="81">
        <v>6</v>
      </c>
      <c r="K71" s="81">
        <v>5</v>
      </c>
      <c r="L71" s="81">
        <v>6</v>
      </c>
      <c r="M71" s="81">
        <v>7</v>
      </c>
      <c r="N71" s="81">
        <v>6</v>
      </c>
      <c r="O71" s="81">
        <v>5</v>
      </c>
      <c r="P71" s="81">
        <v>6</v>
      </c>
      <c r="Q71" s="83">
        <f t="shared" si="2"/>
        <v>6.0769230769230766</v>
      </c>
      <c r="R71" s="82" t="s">
        <v>62</v>
      </c>
      <c r="S71" s="81">
        <v>2</v>
      </c>
    </row>
    <row r="72" spans="1:19" x14ac:dyDescent="0.25">
      <c r="A72" s="81">
        <v>16</v>
      </c>
      <c r="B72" s="81" t="s">
        <v>10</v>
      </c>
      <c r="C72" s="81" t="s">
        <v>16</v>
      </c>
      <c r="D72" s="81">
        <v>0</v>
      </c>
      <c r="E72" s="81">
        <v>0</v>
      </c>
      <c r="F72" s="81">
        <v>5</v>
      </c>
      <c r="G72" s="81">
        <v>0</v>
      </c>
      <c r="H72" s="81">
        <v>7</v>
      </c>
      <c r="I72" s="81">
        <v>0</v>
      </c>
      <c r="J72" s="81">
        <v>7</v>
      </c>
      <c r="K72" s="81">
        <v>0</v>
      </c>
      <c r="L72" s="81">
        <v>1</v>
      </c>
      <c r="M72" s="81">
        <v>0</v>
      </c>
      <c r="N72" s="81">
        <v>0</v>
      </c>
      <c r="O72" s="81">
        <v>0</v>
      </c>
      <c r="P72" s="81">
        <v>0</v>
      </c>
      <c r="Q72" s="83">
        <f t="shared" si="2"/>
        <v>1.5384615384615385</v>
      </c>
      <c r="R72" s="82" t="s">
        <v>62</v>
      </c>
      <c r="S72" s="81">
        <v>2</v>
      </c>
    </row>
    <row r="73" spans="1:19" x14ac:dyDescent="0.25">
      <c r="A73" s="81">
        <v>17</v>
      </c>
      <c r="B73" s="81" t="s">
        <v>10</v>
      </c>
      <c r="C73" s="81" t="s">
        <v>16</v>
      </c>
      <c r="D73" s="81">
        <v>7</v>
      </c>
      <c r="E73" s="81">
        <v>4</v>
      </c>
      <c r="F73" s="81">
        <v>6</v>
      </c>
      <c r="G73" s="81">
        <v>9</v>
      </c>
      <c r="H73" s="81">
        <v>7</v>
      </c>
      <c r="I73" s="81">
        <v>7</v>
      </c>
      <c r="J73" s="81">
        <v>6</v>
      </c>
      <c r="K73" s="81">
        <v>6</v>
      </c>
      <c r="L73" s="81">
        <v>6</v>
      </c>
      <c r="M73" s="81">
        <v>6</v>
      </c>
      <c r="N73" s="81">
        <v>6</v>
      </c>
      <c r="O73" s="81">
        <v>5</v>
      </c>
      <c r="P73" s="81">
        <v>7</v>
      </c>
      <c r="Q73" s="83">
        <f t="shared" si="2"/>
        <v>6.3076923076923075</v>
      </c>
      <c r="R73" s="82" t="s">
        <v>62</v>
      </c>
      <c r="S73" s="81">
        <v>2</v>
      </c>
    </row>
    <row r="74" spans="1:19" x14ac:dyDescent="0.25">
      <c r="A74" s="81">
        <v>18</v>
      </c>
      <c r="B74" s="81" t="s">
        <v>10</v>
      </c>
      <c r="C74" s="81" t="s">
        <v>16</v>
      </c>
      <c r="D74" s="81">
        <v>7</v>
      </c>
      <c r="E74" s="81">
        <v>7</v>
      </c>
      <c r="F74" s="81">
        <v>6</v>
      </c>
      <c r="G74" s="81">
        <v>6</v>
      </c>
      <c r="H74" s="81">
        <v>5</v>
      </c>
      <c r="I74" s="81">
        <v>6</v>
      </c>
      <c r="J74" s="81">
        <v>6</v>
      </c>
      <c r="K74" s="81">
        <v>6</v>
      </c>
      <c r="L74" s="81">
        <v>6</v>
      </c>
      <c r="M74" s="81">
        <v>7</v>
      </c>
      <c r="N74" s="81">
        <v>3</v>
      </c>
      <c r="O74" s="81">
        <v>4</v>
      </c>
      <c r="P74" s="81">
        <v>5</v>
      </c>
      <c r="Q74" s="83">
        <f t="shared" si="2"/>
        <v>5.6923076923076925</v>
      </c>
      <c r="R74" s="82" t="s">
        <v>62</v>
      </c>
      <c r="S74" s="81">
        <v>2</v>
      </c>
    </row>
    <row r="75" spans="1:19" x14ac:dyDescent="0.25">
      <c r="A75" s="81">
        <v>20</v>
      </c>
      <c r="B75" s="81" t="s">
        <v>10</v>
      </c>
      <c r="C75" s="81" t="s">
        <v>16</v>
      </c>
      <c r="D75" s="81">
        <v>7</v>
      </c>
      <c r="E75" s="81">
        <v>7</v>
      </c>
      <c r="F75" s="81">
        <v>6</v>
      </c>
      <c r="G75" s="81">
        <v>8</v>
      </c>
      <c r="H75" s="81">
        <v>6</v>
      </c>
      <c r="I75" s="81">
        <v>2</v>
      </c>
      <c r="J75" s="81">
        <v>7</v>
      </c>
      <c r="K75" s="81">
        <v>6</v>
      </c>
      <c r="L75" s="81">
        <v>10</v>
      </c>
      <c r="M75" s="81">
        <v>7</v>
      </c>
      <c r="N75" s="81">
        <v>6</v>
      </c>
      <c r="O75" s="81">
        <v>6</v>
      </c>
      <c r="P75" s="81">
        <v>8</v>
      </c>
      <c r="Q75" s="83">
        <f t="shared" si="2"/>
        <v>6.615384615384615</v>
      </c>
      <c r="R75" s="82" t="s">
        <v>62</v>
      </c>
      <c r="S75" s="81">
        <v>2</v>
      </c>
    </row>
    <row r="76" spans="1:19" x14ac:dyDescent="0.25">
      <c r="A76" s="81">
        <v>21</v>
      </c>
      <c r="B76" s="81" t="s">
        <v>10</v>
      </c>
      <c r="C76" s="81" t="s">
        <v>16</v>
      </c>
      <c r="D76" s="81">
        <v>6</v>
      </c>
      <c r="E76" s="81">
        <v>3</v>
      </c>
      <c r="F76" s="81">
        <v>6</v>
      </c>
      <c r="G76" s="81">
        <v>7</v>
      </c>
      <c r="H76" s="81">
        <v>6</v>
      </c>
      <c r="I76" s="81">
        <v>3</v>
      </c>
      <c r="J76" s="81">
        <v>7</v>
      </c>
      <c r="K76" s="81">
        <v>6</v>
      </c>
      <c r="L76" s="81">
        <v>1</v>
      </c>
      <c r="M76" s="81">
        <v>6</v>
      </c>
      <c r="N76" s="81">
        <v>4</v>
      </c>
      <c r="O76" s="81">
        <v>0</v>
      </c>
      <c r="P76" s="81">
        <v>6</v>
      </c>
      <c r="Q76" s="83">
        <f t="shared" si="2"/>
        <v>4.6923076923076925</v>
      </c>
      <c r="R76" s="82" t="s">
        <v>62</v>
      </c>
      <c r="S76" s="81">
        <v>2</v>
      </c>
    </row>
    <row r="77" spans="1:19" x14ac:dyDescent="0.25">
      <c r="A77" s="81">
        <v>23</v>
      </c>
      <c r="B77" s="81" t="s">
        <v>10</v>
      </c>
      <c r="C77" s="81" t="s">
        <v>16</v>
      </c>
      <c r="D77" s="81">
        <v>6</v>
      </c>
      <c r="E77" s="81">
        <v>4</v>
      </c>
      <c r="F77" s="81">
        <v>6</v>
      </c>
      <c r="G77" s="81">
        <v>8</v>
      </c>
      <c r="H77" s="81">
        <v>7</v>
      </c>
      <c r="I77" s="81">
        <v>4</v>
      </c>
      <c r="J77" s="81">
        <v>6</v>
      </c>
      <c r="K77" s="81">
        <v>6</v>
      </c>
      <c r="L77" s="81">
        <v>6</v>
      </c>
      <c r="M77" s="81">
        <v>6</v>
      </c>
      <c r="N77" s="81">
        <v>4</v>
      </c>
      <c r="O77" s="81">
        <v>6</v>
      </c>
      <c r="P77" s="81">
        <v>6</v>
      </c>
      <c r="Q77" s="83">
        <f t="shared" si="2"/>
        <v>5.7692307692307692</v>
      </c>
      <c r="R77" s="82" t="s">
        <v>62</v>
      </c>
      <c r="S77" s="81">
        <v>2</v>
      </c>
    </row>
    <row r="78" spans="1:19" x14ac:dyDescent="0.25">
      <c r="A78" s="81">
        <v>24</v>
      </c>
      <c r="B78" s="81" t="s">
        <v>10</v>
      </c>
      <c r="C78" s="81" t="s">
        <v>16</v>
      </c>
      <c r="D78" s="81">
        <v>0</v>
      </c>
      <c r="E78" s="81">
        <v>5</v>
      </c>
      <c r="F78" s="81">
        <v>6</v>
      </c>
      <c r="G78" s="81">
        <v>2</v>
      </c>
      <c r="H78" s="81">
        <v>3</v>
      </c>
      <c r="I78" s="81">
        <v>2</v>
      </c>
      <c r="J78" s="81">
        <v>5</v>
      </c>
      <c r="K78" s="81">
        <v>6</v>
      </c>
      <c r="L78" s="81">
        <v>2</v>
      </c>
      <c r="M78" s="81">
        <v>0</v>
      </c>
      <c r="N78" s="81">
        <v>3</v>
      </c>
      <c r="O78" s="81">
        <v>0</v>
      </c>
      <c r="P78" s="81">
        <v>4</v>
      </c>
      <c r="Q78" s="83">
        <f t="shared" si="2"/>
        <v>2.9230769230769229</v>
      </c>
      <c r="R78" s="82" t="s">
        <v>62</v>
      </c>
      <c r="S78" s="81">
        <v>2</v>
      </c>
    </row>
    <row r="79" spans="1:19" x14ac:dyDescent="0.25">
      <c r="A79" s="81">
        <v>25</v>
      </c>
      <c r="B79" s="81" t="s">
        <v>10</v>
      </c>
      <c r="C79" s="81" t="s">
        <v>16</v>
      </c>
      <c r="D79" s="81">
        <v>0</v>
      </c>
      <c r="E79" s="81">
        <v>0</v>
      </c>
      <c r="F79" s="81">
        <v>3</v>
      </c>
      <c r="G79" s="81">
        <v>0</v>
      </c>
      <c r="H79" s="81">
        <v>0</v>
      </c>
      <c r="I79" s="81">
        <v>0</v>
      </c>
      <c r="J79" s="81">
        <v>2</v>
      </c>
      <c r="K79" s="81">
        <v>0</v>
      </c>
      <c r="L79" s="81">
        <v>0</v>
      </c>
      <c r="M79" s="81">
        <v>0</v>
      </c>
      <c r="N79" s="81">
        <v>0</v>
      </c>
      <c r="O79" s="81">
        <v>0</v>
      </c>
      <c r="P79" s="81">
        <v>0</v>
      </c>
      <c r="Q79" s="83">
        <f t="shared" si="2"/>
        <v>0.38461538461538464</v>
      </c>
      <c r="R79" s="82" t="s">
        <v>62</v>
      </c>
      <c r="S79" s="81">
        <v>2</v>
      </c>
    </row>
    <row r="80" spans="1:19" x14ac:dyDescent="0.25">
      <c r="A80" s="81">
        <v>28</v>
      </c>
      <c r="B80" s="81" t="s">
        <v>10</v>
      </c>
      <c r="C80" s="81" t="s">
        <v>16</v>
      </c>
      <c r="D80" s="81">
        <v>9</v>
      </c>
      <c r="E80" s="81">
        <v>6</v>
      </c>
      <c r="F80" s="81">
        <v>6</v>
      </c>
      <c r="G80" s="81">
        <v>8</v>
      </c>
      <c r="H80" s="81">
        <v>6</v>
      </c>
      <c r="I80" s="81">
        <v>6</v>
      </c>
      <c r="J80" s="81">
        <v>6</v>
      </c>
      <c r="K80" s="81">
        <v>7</v>
      </c>
      <c r="L80" s="81">
        <v>2</v>
      </c>
      <c r="M80" s="81">
        <v>7</v>
      </c>
      <c r="N80" s="81">
        <v>4</v>
      </c>
      <c r="O80" s="81">
        <v>4</v>
      </c>
      <c r="P80" s="81">
        <v>7</v>
      </c>
      <c r="Q80" s="83">
        <f t="shared" si="2"/>
        <v>6</v>
      </c>
      <c r="R80" s="82" t="s">
        <v>62</v>
      </c>
      <c r="S80" s="81">
        <v>2</v>
      </c>
    </row>
    <row r="81" spans="1:19" x14ac:dyDescent="0.25">
      <c r="A81" s="81">
        <v>29</v>
      </c>
      <c r="B81" s="81" t="s">
        <v>10</v>
      </c>
      <c r="C81" s="81" t="s">
        <v>16</v>
      </c>
      <c r="D81" s="81">
        <v>0</v>
      </c>
      <c r="E81" s="81">
        <v>2</v>
      </c>
      <c r="F81" s="81">
        <v>5</v>
      </c>
      <c r="G81" s="81">
        <v>2</v>
      </c>
      <c r="H81" s="81">
        <v>1</v>
      </c>
      <c r="I81" s="81">
        <v>0</v>
      </c>
      <c r="J81" s="81">
        <v>4</v>
      </c>
      <c r="K81" s="81">
        <v>0</v>
      </c>
      <c r="L81" s="81">
        <v>2</v>
      </c>
      <c r="M81" s="81">
        <v>0</v>
      </c>
      <c r="N81" s="81">
        <v>1</v>
      </c>
      <c r="O81" s="81">
        <v>1</v>
      </c>
      <c r="P81" s="81">
        <v>2</v>
      </c>
      <c r="Q81" s="83">
        <f t="shared" si="2"/>
        <v>1.5384615384615385</v>
      </c>
      <c r="R81" s="82" t="s">
        <v>62</v>
      </c>
      <c r="S81" s="81">
        <v>2</v>
      </c>
    </row>
    <row r="82" spans="1:19" x14ac:dyDescent="0.25">
      <c r="A82" s="81">
        <v>30</v>
      </c>
      <c r="B82" s="81" t="s">
        <v>10</v>
      </c>
      <c r="C82" s="81" t="s">
        <v>16</v>
      </c>
      <c r="D82" s="81">
        <v>0</v>
      </c>
      <c r="E82" s="81">
        <v>1</v>
      </c>
      <c r="F82" s="81">
        <v>3</v>
      </c>
      <c r="G82" s="81">
        <v>0</v>
      </c>
      <c r="H82" s="81">
        <v>0</v>
      </c>
      <c r="I82" s="81">
        <v>0</v>
      </c>
      <c r="J82" s="81">
        <v>2</v>
      </c>
      <c r="K82" s="81">
        <v>0</v>
      </c>
      <c r="L82" s="81">
        <v>1</v>
      </c>
      <c r="M82" s="81">
        <v>0</v>
      </c>
      <c r="N82" s="81">
        <v>0</v>
      </c>
      <c r="O82" s="81">
        <v>0</v>
      </c>
      <c r="P82" s="81">
        <v>0</v>
      </c>
      <c r="Q82" s="83">
        <f t="shared" si="2"/>
        <v>0.53846153846153844</v>
      </c>
      <c r="R82" s="82" t="s">
        <v>62</v>
      </c>
      <c r="S82" s="81">
        <v>2</v>
      </c>
    </row>
    <row r="83" spans="1:19" x14ac:dyDescent="0.25">
      <c r="A83" s="81">
        <v>31</v>
      </c>
      <c r="B83" s="81" t="s">
        <v>10</v>
      </c>
      <c r="C83" s="81" t="s">
        <v>16</v>
      </c>
      <c r="D83" s="81">
        <v>0</v>
      </c>
      <c r="E83" s="81">
        <v>0</v>
      </c>
      <c r="F83" s="81">
        <v>5</v>
      </c>
      <c r="G83" s="81">
        <v>2</v>
      </c>
      <c r="H83" s="81">
        <v>2</v>
      </c>
      <c r="I83" s="81">
        <v>0</v>
      </c>
      <c r="J83" s="81">
        <v>2</v>
      </c>
      <c r="K83" s="81">
        <v>0</v>
      </c>
      <c r="L83" s="81">
        <v>1</v>
      </c>
      <c r="M83" s="81">
        <v>0</v>
      </c>
      <c r="N83" s="81">
        <v>1</v>
      </c>
      <c r="O83" s="81">
        <v>1</v>
      </c>
      <c r="P83" s="81">
        <v>1</v>
      </c>
      <c r="Q83" s="83">
        <f t="shared" si="2"/>
        <v>1.1538461538461537</v>
      </c>
      <c r="R83" s="82" t="s">
        <v>62</v>
      </c>
      <c r="S83" s="81">
        <v>2</v>
      </c>
    </row>
    <row r="84" spans="1:19" x14ac:dyDescent="0.25">
      <c r="A84" s="81">
        <v>32</v>
      </c>
      <c r="B84" s="81" t="s">
        <v>10</v>
      </c>
      <c r="C84" s="81" t="s">
        <v>16</v>
      </c>
      <c r="D84" s="81">
        <v>1</v>
      </c>
      <c r="E84" s="81">
        <v>8</v>
      </c>
      <c r="F84" s="81">
        <v>6</v>
      </c>
      <c r="G84" s="81">
        <v>9</v>
      </c>
      <c r="H84" s="81">
        <v>8</v>
      </c>
      <c r="I84" s="81">
        <v>9</v>
      </c>
      <c r="J84" s="81">
        <v>9</v>
      </c>
      <c r="K84" s="81">
        <v>8</v>
      </c>
      <c r="L84" s="81">
        <v>9</v>
      </c>
      <c r="M84" s="81">
        <v>9</v>
      </c>
      <c r="N84" s="81">
        <v>10</v>
      </c>
      <c r="O84" s="81">
        <v>9</v>
      </c>
      <c r="P84" s="81">
        <v>1</v>
      </c>
      <c r="Q84" s="83">
        <f t="shared" si="2"/>
        <v>7.384615384615385</v>
      </c>
      <c r="R84" s="82" t="s">
        <v>62</v>
      </c>
      <c r="S84" s="81">
        <v>2</v>
      </c>
    </row>
    <row r="85" spans="1:19" x14ac:dyDescent="0.25">
      <c r="A85" s="81">
        <v>35</v>
      </c>
      <c r="B85" s="81" t="s">
        <v>10</v>
      </c>
      <c r="C85" s="81" t="s">
        <v>16</v>
      </c>
      <c r="D85" s="81">
        <v>7</v>
      </c>
      <c r="E85" s="81">
        <v>5</v>
      </c>
      <c r="F85" s="81">
        <v>6</v>
      </c>
      <c r="G85" s="81">
        <v>8</v>
      </c>
      <c r="H85" s="81">
        <v>7</v>
      </c>
      <c r="I85" s="81">
        <v>6</v>
      </c>
      <c r="J85" s="81">
        <v>7</v>
      </c>
      <c r="K85" s="81">
        <v>7</v>
      </c>
      <c r="L85" s="81">
        <v>1</v>
      </c>
      <c r="M85" s="81">
        <v>8</v>
      </c>
      <c r="N85" s="81">
        <v>4</v>
      </c>
      <c r="O85" s="81">
        <v>6</v>
      </c>
      <c r="P85" s="81">
        <v>7</v>
      </c>
      <c r="Q85" s="83">
        <f t="shared" si="2"/>
        <v>6.0769230769230766</v>
      </c>
      <c r="R85" s="82" t="s">
        <v>62</v>
      </c>
      <c r="S85" s="81">
        <v>2</v>
      </c>
    </row>
    <row r="86" spans="1:19" x14ac:dyDescent="0.25">
      <c r="A86" s="81">
        <v>36</v>
      </c>
      <c r="B86" s="81" t="s">
        <v>10</v>
      </c>
      <c r="C86" s="81" t="s">
        <v>16</v>
      </c>
      <c r="D86" s="81">
        <v>4</v>
      </c>
      <c r="E86" s="81">
        <v>4</v>
      </c>
      <c r="F86" s="81">
        <v>6</v>
      </c>
      <c r="G86" s="81">
        <v>6</v>
      </c>
      <c r="H86" s="81">
        <v>7</v>
      </c>
      <c r="I86" s="81">
        <v>6</v>
      </c>
      <c r="J86" s="81">
        <v>6</v>
      </c>
      <c r="K86" s="81">
        <v>7</v>
      </c>
      <c r="L86" s="81">
        <v>6</v>
      </c>
      <c r="M86" s="81">
        <v>6</v>
      </c>
      <c r="N86" s="81">
        <v>2</v>
      </c>
      <c r="O86" s="81">
        <v>5</v>
      </c>
      <c r="P86" s="81">
        <v>7</v>
      </c>
      <c r="Q86" s="83">
        <f t="shared" si="2"/>
        <v>5.5384615384615383</v>
      </c>
      <c r="R86" s="82" t="s">
        <v>62</v>
      </c>
      <c r="S86" s="81">
        <v>2</v>
      </c>
    </row>
    <row r="87" spans="1:19" x14ac:dyDescent="0.25">
      <c r="A87" s="81">
        <v>39</v>
      </c>
      <c r="B87" s="81" t="s">
        <v>10</v>
      </c>
      <c r="C87" s="81" t="s">
        <v>16</v>
      </c>
      <c r="D87" s="81">
        <v>6</v>
      </c>
      <c r="E87" s="81">
        <v>6</v>
      </c>
      <c r="F87" s="81">
        <v>6</v>
      </c>
      <c r="G87" s="81">
        <v>9</v>
      </c>
      <c r="H87" s="81">
        <v>6</v>
      </c>
      <c r="I87" s="81">
        <v>6</v>
      </c>
      <c r="J87" s="81">
        <v>7</v>
      </c>
      <c r="K87" s="81">
        <v>4</v>
      </c>
      <c r="L87" s="81">
        <v>7</v>
      </c>
      <c r="M87" s="81">
        <v>0</v>
      </c>
      <c r="N87" s="81">
        <v>0</v>
      </c>
      <c r="O87" s="81">
        <v>0</v>
      </c>
      <c r="P87" s="81">
        <v>6</v>
      </c>
      <c r="Q87" s="83">
        <f t="shared" si="2"/>
        <v>4.8461538461538458</v>
      </c>
      <c r="R87" s="82" t="s">
        <v>62</v>
      </c>
      <c r="S87" s="81">
        <v>2</v>
      </c>
    </row>
    <row r="88" spans="1:19" x14ac:dyDescent="0.25">
      <c r="A88" s="81">
        <v>41</v>
      </c>
      <c r="B88" s="81" t="s">
        <v>10</v>
      </c>
      <c r="C88" s="81" t="s">
        <v>16</v>
      </c>
      <c r="D88" s="81">
        <v>6</v>
      </c>
      <c r="E88" s="81">
        <v>3</v>
      </c>
      <c r="F88" s="81">
        <v>5</v>
      </c>
      <c r="G88" s="81">
        <v>7</v>
      </c>
      <c r="H88" s="81">
        <v>7</v>
      </c>
      <c r="I88" s="81">
        <v>6</v>
      </c>
      <c r="J88" s="81">
        <v>6</v>
      </c>
      <c r="K88" s="81">
        <v>7</v>
      </c>
      <c r="L88" s="81">
        <v>1</v>
      </c>
      <c r="M88" s="81">
        <v>9</v>
      </c>
      <c r="N88" s="81">
        <v>3</v>
      </c>
      <c r="O88" s="81">
        <v>4</v>
      </c>
      <c r="P88" s="81">
        <v>6</v>
      </c>
      <c r="Q88" s="83">
        <f t="shared" si="2"/>
        <v>5.384615384615385</v>
      </c>
      <c r="R88" s="82" t="s">
        <v>62</v>
      </c>
      <c r="S88" s="81">
        <v>2</v>
      </c>
    </row>
    <row r="89" spans="1:19" x14ac:dyDescent="0.25">
      <c r="A89" s="81">
        <v>1</v>
      </c>
      <c r="B89" s="81" t="s">
        <v>11</v>
      </c>
      <c r="C89" s="81" t="s">
        <v>16</v>
      </c>
      <c r="D89" s="81">
        <v>6</v>
      </c>
      <c r="E89" s="81">
        <v>4</v>
      </c>
      <c r="F89" s="81">
        <v>6</v>
      </c>
      <c r="G89" s="81">
        <v>7</v>
      </c>
      <c r="H89" s="81">
        <v>6</v>
      </c>
      <c r="I89" s="81">
        <v>3</v>
      </c>
      <c r="J89" s="81">
        <v>6</v>
      </c>
      <c r="K89" s="81">
        <v>5</v>
      </c>
      <c r="L89" s="81">
        <v>2</v>
      </c>
      <c r="M89" s="81">
        <v>6</v>
      </c>
      <c r="N89" s="81">
        <v>0</v>
      </c>
      <c r="O89" s="81">
        <v>6</v>
      </c>
      <c r="P89" s="81">
        <v>7</v>
      </c>
      <c r="Q89" s="83">
        <f t="shared" si="2"/>
        <v>4.9230769230769234</v>
      </c>
      <c r="R89" s="82" t="s">
        <v>62</v>
      </c>
      <c r="S89" s="81">
        <v>2</v>
      </c>
    </row>
    <row r="90" spans="1:19" x14ac:dyDescent="0.25">
      <c r="A90" s="81">
        <v>6</v>
      </c>
      <c r="B90" s="81" t="s">
        <v>11</v>
      </c>
      <c r="C90" s="81" t="s">
        <v>16</v>
      </c>
      <c r="D90" s="81">
        <v>0</v>
      </c>
      <c r="E90" s="81">
        <v>2</v>
      </c>
      <c r="F90" s="81">
        <v>3</v>
      </c>
      <c r="G90" s="81">
        <v>5</v>
      </c>
      <c r="H90" s="81">
        <v>0</v>
      </c>
      <c r="I90" s="81">
        <v>3</v>
      </c>
      <c r="J90" s="81">
        <v>1</v>
      </c>
      <c r="K90" s="81">
        <v>2</v>
      </c>
      <c r="L90" s="81">
        <v>0</v>
      </c>
      <c r="M90" s="81">
        <v>0</v>
      </c>
      <c r="N90" s="81">
        <v>0</v>
      </c>
      <c r="O90" s="81">
        <v>0</v>
      </c>
      <c r="P90" s="81">
        <v>2</v>
      </c>
      <c r="Q90" s="83">
        <f t="shared" si="2"/>
        <v>1.3846153846153846</v>
      </c>
      <c r="R90" s="82" t="s">
        <v>62</v>
      </c>
      <c r="S90" s="81">
        <v>2</v>
      </c>
    </row>
    <row r="91" spans="1:19" x14ac:dyDescent="0.25">
      <c r="A91" s="81">
        <v>9</v>
      </c>
      <c r="B91" s="81" t="s">
        <v>11</v>
      </c>
      <c r="C91" s="81" t="s">
        <v>16</v>
      </c>
      <c r="D91" s="81">
        <v>0</v>
      </c>
      <c r="E91" s="81">
        <v>3</v>
      </c>
      <c r="F91" s="81">
        <v>6</v>
      </c>
      <c r="G91" s="81">
        <v>5</v>
      </c>
      <c r="H91" s="81">
        <v>5</v>
      </c>
      <c r="I91" s="81">
        <v>3</v>
      </c>
      <c r="J91" s="81">
        <v>4</v>
      </c>
      <c r="K91" s="81">
        <v>3</v>
      </c>
      <c r="L91" s="81">
        <v>4</v>
      </c>
      <c r="M91" s="81">
        <v>0</v>
      </c>
      <c r="N91" s="81">
        <v>0</v>
      </c>
      <c r="O91" s="81">
        <v>3</v>
      </c>
      <c r="P91" s="81">
        <v>4</v>
      </c>
      <c r="Q91" s="83">
        <f t="shared" si="2"/>
        <v>3.0769230769230771</v>
      </c>
      <c r="R91" s="82" t="s">
        <v>62</v>
      </c>
      <c r="S91" s="81">
        <v>2</v>
      </c>
    </row>
    <row r="92" spans="1:19" x14ac:dyDescent="0.25">
      <c r="A92" s="81">
        <v>11</v>
      </c>
      <c r="B92" s="81" t="s">
        <v>11</v>
      </c>
      <c r="C92" s="81" t="s">
        <v>16</v>
      </c>
      <c r="D92" s="81">
        <v>7</v>
      </c>
      <c r="E92" s="81">
        <v>3</v>
      </c>
      <c r="F92" s="81">
        <v>6</v>
      </c>
      <c r="G92" s="81">
        <v>8</v>
      </c>
      <c r="H92" s="81">
        <v>6</v>
      </c>
      <c r="I92" s="81">
        <v>6</v>
      </c>
      <c r="J92" s="81">
        <v>5</v>
      </c>
      <c r="K92" s="81">
        <v>6</v>
      </c>
      <c r="L92" s="81">
        <v>6</v>
      </c>
      <c r="M92" s="81">
        <v>6</v>
      </c>
      <c r="N92" s="81">
        <v>6</v>
      </c>
      <c r="O92" s="81">
        <v>6</v>
      </c>
      <c r="P92" s="81">
        <v>6</v>
      </c>
      <c r="Q92" s="83">
        <f t="shared" si="2"/>
        <v>5.9230769230769234</v>
      </c>
      <c r="R92" s="82" t="s">
        <v>62</v>
      </c>
      <c r="S92" s="81">
        <v>2</v>
      </c>
    </row>
    <row r="93" spans="1:19" x14ac:dyDescent="0.25">
      <c r="A93" s="81">
        <v>14</v>
      </c>
      <c r="B93" s="81" t="s">
        <v>11</v>
      </c>
      <c r="C93" s="81" t="s">
        <v>16</v>
      </c>
      <c r="D93" s="81">
        <v>0</v>
      </c>
      <c r="E93" s="81">
        <v>3</v>
      </c>
      <c r="F93" s="81">
        <v>5</v>
      </c>
      <c r="G93" s="81">
        <v>3</v>
      </c>
      <c r="H93" s="81">
        <v>0</v>
      </c>
      <c r="I93" s="81">
        <v>4</v>
      </c>
      <c r="J93" s="81">
        <v>2</v>
      </c>
      <c r="K93" s="81">
        <v>4</v>
      </c>
      <c r="L93" s="81">
        <v>2</v>
      </c>
      <c r="M93" s="81">
        <v>0</v>
      </c>
      <c r="N93" s="81">
        <v>0</v>
      </c>
      <c r="O93" s="81">
        <v>2</v>
      </c>
      <c r="P93" s="81">
        <v>2</v>
      </c>
      <c r="Q93" s="83">
        <f t="shared" si="2"/>
        <v>2.0769230769230771</v>
      </c>
      <c r="R93" s="82" t="s">
        <v>62</v>
      </c>
      <c r="S93" s="81">
        <v>2</v>
      </c>
    </row>
    <row r="94" spans="1:19" x14ac:dyDescent="0.25">
      <c r="A94" s="81">
        <v>19</v>
      </c>
      <c r="B94" s="81" t="s">
        <v>11</v>
      </c>
      <c r="C94" s="81" t="s">
        <v>16</v>
      </c>
      <c r="D94" s="81">
        <v>7</v>
      </c>
      <c r="E94" s="81">
        <v>3</v>
      </c>
      <c r="F94" s="81">
        <v>6</v>
      </c>
      <c r="G94" s="81">
        <v>5</v>
      </c>
      <c r="H94" s="81">
        <v>5</v>
      </c>
      <c r="I94" s="81">
        <v>5</v>
      </c>
      <c r="J94" s="81">
        <v>4</v>
      </c>
      <c r="K94" s="81">
        <v>6</v>
      </c>
      <c r="L94" s="81">
        <v>4</v>
      </c>
      <c r="M94" s="81">
        <v>7</v>
      </c>
      <c r="N94" s="81">
        <v>6</v>
      </c>
      <c r="O94" s="81">
        <v>4</v>
      </c>
      <c r="P94" s="81">
        <v>7</v>
      </c>
      <c r="Q94" s="83">
        <f t="shared" si="2"/>
        <v>5.3076923076923075</v>
      </c>
      <c r="R94" s="82" t="s">
        <v>62</v>
      </c>
      <c r="S94" s="81">
        <v>2</v>
      </c>
    </row>
    <row r="95" spans="1:19" x14ac:dyDescent="0.25">
      <c r="A95" s="81">
        <v>20</v>
      </c>
      <c r="B95" s="81" t="s">
        <v>11</v>
      </c>
      <c r="C95" s="81" t="s">
        <v>16</v>
      </c>
      <c r="D95" s="81">
        <v>0</v>
      </c>
      <c r="E95" s="81">
        <v>0</v>
      </c>
      <c r="F95" s="81">
        <v>3</v>
      </c>
      <c r="G95" s="81">
        <v>0</v>
      </c>
      <c r="H95" s="81">
        <v>0</v>
      </c>
      <c r="I95" s="81">
        <v>0</v>
      </c>
      <c r="J95" s="81">
        <v>1</v>
      </c>
      <c r="K95" s="81">
        <v>0</v>
      </c>
      <c r="L95" s="81">
        <v>0</v>
      </c>
      <c r="M95" s="81">
        <v>0</v>
      </c>
      <c r="N95" s="81">
        <v>0</v>
      </c>
      <c r="O95" s="81">
        <v>0</v>
      </c>
      <c r="P95" s="81">
        <v>1</v>
      </c>
      <c r="Q95" s="83">
        <f t="shared" si="2"/>
        <v>0.38461538461538464</v>
      </c>
      <c r="R95" s="82" t="s">
        <v>62</v>
      </c>
      <c r="S95" s="81">
        <v>2</v>
      </c>
    </row>
    <row r="96" spans="1:19" x14ac:dyDescent="0.25">
      <c r="A96" s="81">
        <v>28</v>
      </c>
      <c r="B96" s="81" t="s">
        <v>11</v>
      </c>
      <c r="C96" s="81" t="s">
        <v>16</v>
      </c>
      <c r="D96" s="81">
        <v>6</v>
      </c>
      <c r="E96" s="81">
        <v>5</v>
      </c>
      <c r="F96" s="81">
        <v>6</v>
      </c>
      <c r="G96" s="81">
        <v>8</v>
      </c>
      <c r="H96" s="81">
        <v>7</v>
      </c>
      <c r="I96" s="81">
        <v>8</v>
      </c>
      <c r="J96" s="81">
        <v>6</v>
      </c>
      <c r="K96" s="81">
        <v>6</v>
      </c>
      <c r="L96" s="81">
        <v>10</v>
      </c>
      <c r="M96" s="81">
        <v>7</v>
      </c>
      <c r="N96" s="81">
        <v>6</v>
      </c>
      <c r="O96" s="81">
        <v>7</v>
      </c>
      <c r="P96" s="81">
        <v>6</v>
      </c>
      <c r="Q96" s="83">
        <f t="shared" si="2"/>
        <v>6.7692307692307692</v>
      </c>
      <c r="R96" s="82" t="s">
        <v>62</v>
      </c>
      <c r="S96" s="81">
        <v>2</v>
      </c>
    </row>
    <row r="97" spans="1:19" x14ac:dyDescent="0.25">
      <c r="A97" s="81">
        <v>29</v>
      </c>
      <c r="B97" s="81" t="s">
        <v>11</v>
      </c>
      <c r="C97" s="81" t="s">
        <v>16</v>
      </c>
      <c r="D97" s="81">
        <v>7</v>
      </c>
      <c r="E97" s="81">
        <v>4</v>
      </c>
      <c r="F97" s="81">
        <v>6</v>
      </c>
      <c r="G97" s="81">
        <v>8</v>
      </c>
      <c r="H97" s="81">
        <v>7</v>
      </c>
      <c r="I97" s="81">
        <v>6</v>
      </c>
      <c r="J97" s="81">
        <v>6</v>
      </c>
      <c r="K97" s="81">
        <v>3</v>
      </c>
      <c r="L97" s="81">
        <v>4</v>
      </c>
      <c r="M97" s="81">
        <v>6</v>
      </c>
      <c r="N97" s="81">
        <v>0</v>
      </c>
      <c r="O97" s="81">
        <v>4</v>
      </c>
      <c r="P97" s="81">
        <v>7</v>
      </c>
      <c r="Q97" s="83">
        <f t="shared" si="2"/>
        <v>5.2307692307692308</v>
      </c>
      <c r="R97" s="82" t="s">
        <v>62</v>
      </c>
      <c r="S97" s="81">
        <v>2</v>
      </c>
    </row>
    <row r="98" spans="1:19" x14ac:dyDescent="0.25">
      <c r="A98" s="81">
        <v>37</v>
      </c>
      <c r="B98" s="81" t="s">
        <v>11</v>
      </c>
      <c r="C98" s="81" t="s">
        <v>16</v>
      </c>
      <c r="D98" s="81">
        <v>8</v>
      </c>
      <c r="E98" s="81">
        <v>6</v>
      </c>
      <c r="F98" s="81">
        <v>6</v>
      </c>
      <c r="G98" s="81">
        <v>8</v>
      </c>
      <c r="H98" s="81">
        <v>5</v>
      </c>
      <c r="I98" s="81">
        <v>6</v>
      </c>
      <c r="J98" s="81">
        <v>6</v>
      </c>
      <c r="K98" s="81">
        <v>7</v>
      </c>
      <c r="L98" s="81">
        <v>7</v>
      </c>
      <c r="M98" s="81">
        <v>7</v>
      </c>
      <c r="N98" s="81">
        <v>6</v>
      </c>
      <c r="O98" s="81">
        <v>6</v>
      </c>
      <c r="P98" s="81">
        <v>8</v>
      </c>
      <c r="Q98" s="83">
        <f t="shared" ref="Q98:Q129" si="3">SUM(D98:P98)/13</f>
        <v>6.615384615384615</v>
      </c>
      <c r="R98" s="82" t="s">
        <v>62</v>
      </c>
      <c r="S98" s="81">
        <v>2</v>
      </c>
    </row>
    <row r="99" spans="1:19" x14ac:dyDescent="0.25">
      <c r="A99" s="81">
        <v>38</v>
      </c>
      <c r="B99" s="81" t="s">
        <v>11</v>
      </c>
      <c r="C99" s="81" t="s">
        <v>16</v>
      </c>
      <c r="D99" s="81">
        <v>6</v>
      </c>
      <c r="E99" s="81">
        <v>6</v>
      </c>
      <c r="F99" s="81">
        <v>6</v>
      </c>
      <c r="G99" s="81">
        <v>6</v>
      </c>
      <c r="H99" s="81">
        <v>6</v>
      </c>
      <c r="I99" s="81">
        <v>6</v>
      </c>
      <c r="J99" s="81">
        <v>7</v>
      </c>
      <c r="K99" s="81">
        <v>6</v>
      </c>
      <c r="L99" s="81">
        <v>1</v>
      </c>
      <c r="M99" s="81">
        <v>7</v>
      </c>
      <c r="N99" s="81">
        <v>0</v>
      </c>
      <c r="O99" s="81">
        <v>0</v>
      </c>
      <c r="P99" s="81">
        <v>6</v>
      </c>
      <c r="Q99" s="83">
        <f t="shared" si="3"/>
        <v>4.8461538461538458</v>
      </c>
      <c r="R99" s="82" t="s">
        <v>62</v>
      </c>
      <c r="S99" s="81">
        <v>2</v>
      </c>
    </row>
    <row r="100" spans="1:19" x14ac:dyDescent="0.25">
      <c r="A100" s="81">
        <v>40</v>
      </c>
      <c r="B100" s="81" t="s">
        <v>11</v>
      </c>
      <c r="C100" s="81" t="s">
        <v>16</v>
      </c>
      <c r="D100" s="81">
        <v>0</v>
      </c>
      <c r="E100" s="81">
        <v>0</v>
      </c>
      <c r="F100" s="81">
        <v>3</v>
      </c>
      <c r="G100" s="81">
        <v>0</v>
      </c>
      <c r="H100" s="81">
        <v>0</v>
      </c>
      <c r="I100" s="81">
        <v>0</v>
      </c>
      <c r="J100" s="81">
        <v>0</v>
      </c>
      <c r="K100" s="81">
        <v>0</v>
      </c>
      <c r="L100" s="81">
        <v>0</v>
      </c>
      <c r="M100" s="81">
        <v>0</v>
      </c>
      <c r="N100" s="81">
        <v>0</v>
      </c>
      <c r="O100" s="81">
        <v>0</v>
      </c>
      <c r="P100" s="81">
        <v>0</v>
      </c>
      <c r="Q100" s="83">
        <f t="shared" si="3"/>
        <v>0.23076923076923078</v>
      </c>
      <c r="R100" s="82" t="s">
        <v>62</v>
      </c>
      <c r="S100" s="81">
        <v>2</v>
      </c>
    </row>
    <row r="101" spans="1:19" x14ac:dyDescent="0.25">
      <c r="A101" s="81">
        <v>42</v>
      </c>
      <c r="B101" s="81" t="s">
        <v>11</v>
      </c>
      <c r="C101" s="81" t="s">
        <v>16</v>
      </c>
      <c r="D101" s="81">
        <v>0</v>
      </c>
      <c r="E101" s="81">
        <v>0</v>
      </c>
      <c r="F101" s="81">
        <v>5</v>
      </c>
      <c r="G101" s="81">
        <v>2</v>
      </c>
      <c r="H101" s="81">
        <v>0</v>
      </c>
      <c r="I101" s="81">
        <v>0</v>
      </c>
      <c r="J101" s="81">
        <v>2</v>
      </c>
      <c r="K101" s="81">
        <v>1</v>
      </c>
      <c r="L101" s="81">
        <v>0</v>
      </c>
      <c r="M101" s="81">
        <v>0</v>
      </c>
      <c r="N101" s="81">
        <v>0</v>
      </c>
      <c r="O101" s="81">
        <v>1</v>
      </c>
      <c r="P101" s="81">
        <v>2</v>
      </c>
      <c r="Q101" s="83">
        <f t="shared" si="3"/>
        <v>1</v>
      </c>
      <c r="R101" s="82" t="s">
        <v>62</v>
      </c>
      <c r="S101" s="81">
        <v>2</v>
      </c>
    </row>
    <row r="102" spans="1:19" x14ac:dyDescent="0.25">
      <c r="A102" s="81">
        <v>3</v>
      </c>
      <c r="B102" s="81" t="s">
        <v>12</v>
      </c>
      <c r="C102" s="81" t="s">
        <v>16</v>
      </c>
      <c r="D102" s="81">
        <v>2</v>
      </c>
      <c r="E102" s="81">
        <v>1</v>
      </c>
      <c r="F102" s="81">
        <v>5</v>
      </c>
      <c r="G102" s="81">
        <v>3</v>
      </c>
      <c r="H102" s="81">
        <v>3</v>
      </c>
      <c r="I102" s="81">
        <v>3</v>
      </c>
      <c r="J102" s="81">
        <v>5</v>
      </c>
      <c r="K102" s="81">
        <v>2</v>
      </c>
      <c r="L102" s="81">
        <v>1</v>
      </c>
      <c r="M102" s="81">
        <v>2</v>
      </c>
      <c r="N102" s="81">
        <v>1</v>
      </c>
      <c r="O102" s="81">
        <v>3</v>
      </c>
      <c r="P102" s="81">
        <v>3</v>
      </c>
      <c r="Q102" s="83">
        <f t="shared" si="3"/>
        <v>2.6153846153846154</v>
      </c>
      <c r="R102" s="82" t="s">
        <v>62</v>
      </c>
      <c r="S102" s="81">
        <v>2</v>
      </c>
    </row>
    <row r="103" spans="1:19" x14ac:dyDescent="0.25">
      <c r="A103" s="81">
        <v>5</v>
      </c>
      <c r="B103" s="81" t="s">
        <v>12</v>
      </c>
      <c r="C103" s="81" t="s">
        <v>16</v>
      </c>
      <c r="D103" s="81">
        <v>8</v>
      </c>
      <c r="E103" s="81">
        <v>4</v>
      </c>
      <c r="F103" s="81">
        <v>6</v>
      </c>
      <c r="G103" s="81">
        <v>9</v>
      </c>
      <c r="H103" s="81">
        <v>8</v>
      </c>
      <c r="I103" s="81">
        <v>7</v>
      </c>
      <c r="J103" s="81">
        <v>7</v>
      </c>
      <c r="K103" s="81">
        <v>8</v>
      </c>
      <c r="L103" s="81">
        <v>9</v>
      </c>
      <c r="M103" s="81">
        <v>10</v>
      </c>
      <c r="N103" s="81">
        <v>6</v>
      </c>
      <c r="O103" s="81">
        <v>8</v>
      </c>
      <c r="P103" s="81">
        <v>8</v>
      </c>
      <c r="Q103" s="83">
        <f t="shared" si="3"/>
        <v>7.5384615384615383</v>
      </c>
      <c r="R103" s="82" t="s">
        <v>62</v>
      </c>
      <c r="S103" s="81">
        <v>2</v>
      </c>
    </row>
    <row r="104" spans="1:19" x14ac:dyDescent="0.25">
      <c r="A104" s="81">
        <v>13</v>
      </c>
      <c r="B104" s="81" t="s">
        <v>12</v>
      </c>
      <c r="C104" s="81" t="s">
        <v>16</v>
      </c>
      <c r="D104" s="81">
        <v>0</v>
      </c>
      <c r="E104" s="81">
        <v>0</v>
      </c>
      <c r="F104" s="81">
        <v>3</v>
      </c>
      <c r="G104" s="81">
        <v>0</v>
      </c>
      <c r="H104" s="81">
        <v>1</v>
      </c>
      <c r="I104" s="81">
        <v>0</v>
      </c>
      <c r="J104" s="81">
        <v>2</v>
      </c>
      <c r="K104" s="81">
        <v>0</v>
      </c>
      <c r="L104" s="81">
        <v>0</v>
      </c>
      <c r="M104" s="81">
        <v>0</v>
      </c>
      <c r="N104" s="81">
        <v>0</v>
      </c>
      <c r="O104" s="81">
        <v>0</v>
      </c>
      <c r="P104" s="81">
        <v>0</v>
      </c>
      <c r="Q104" s="83">
        <f t="shared" si="3"/>
        <v>0.46153846153846156</v>
      </c>
      <c r="R104" s="82" t="s">
        <v>62</v>
      </c>
      <c r="S104" s="81">
        <v>2</v>
      </c>
    </row>
    <row r="105" spans="1:19" x14ac:dyDescent="0.25">
      <c r="A105" s="81">
        <v>14</v>
      </c>
      <c r="B105" s="81" t="s">
        <v>12</v>
      </c>
      <c r="C105" s="81" t="s">
        <v>16</v>
      </c>
      <c r="D105" s="81">
        <v>0</v>
      </c>
      <c r="E105" s="81">
        <v>0</v>
      </c>
      <c r="F105" s="81">
        <v>3</v>
      </c>
      <c r="G105" s="81">
        <v>2</v>
      </c>
      <c r="H105" s="81">
        <v>1</v>
      </c>
      <c r="I105" s="81">
        <v>0</v>
      </c>
      <c r="J105" s="81">
        <v>0</v>
      </c>
      <c r="K105" s="81">
        <v>0</v>
      </c>
      <c r="L105" s="81">
        <v>0</v>
      </c>
      <c r="M105" s="81">
        <v>0</v>
      </c>
      <c r="N105" s="81">
        <v>0</v>
      </c>
      <c r="O105" s="81">
        <v>0</v>
      </c>
      <c r="P105" s="81">
        <v>0</v>
      </c>
      <c r="Q105" s="83">
        <f t="shared" si="3"/>
        <v>0.46153846153846156</v>
      </c>
      <c r="R105" s="82" t="s">
        <v>62</v>
      </c>
      <c r="S105" s="81">
        <v>2</v>
      </c>
    </row>
    <row r="106" spans="1:19" x14ac:dyDescent="0.25">
      <c r="A106" s="81">
        <v>17</v>
      </c>
      <c r="B106" s="81" t="s">
        <v>12</v>
      </c>
      <c r="C106" s="81" t="s">
        <v>16</v>
      </c>
      <c r="D106" s="81">
        <v>0</v>
      </c>
      <c r="E106" s="81">
        <v>0</v>
      </c>
      <c r="F106" s="81">
        <v>5</v>
      </c>
      <c r="G106" s="81">
        <v>2</v>
      </c>
      <c r="H106" s="81">
        <v>1</v>
      </c>
      <c r="I106" s="81">
        <v>1</v>
      </c>
      <c r="J106" s="81">
        <v>1</v>
      </c>
      <c r="K106" s="81">
        <v>1</v>
      </c>
      <c r="L106" s="81">
        <v>1</v>
      </c>
      <c r="M106" s="81">
        <v>1</v>
      </c>
      <c r="N106" s="81">
        <v>1</v>
      </c>
      <c r="O106" s="81">
        <v>0</v>
      </c>
      <c r="P106" s="81">
        <v>3</v>
      </c>
      <c r="Q106" s="83">
        <f t="shared" si="3"/>
        <v>1.3076923076923077</v>
      </c>
      <c r="R106" s="82" t="s">
        <v>62</v>
      </c>
      <c r="S106" s="81">
        <v>2</v>
      </c>
    </row>
    <row r="107" spans="1:19" x14ac:dyDescent="0.25">
      <c r="A107" s="81">
        <v>19</v>
      </c>
      <c r="B107" s="81" t="s">
        <v>12</v>
      </c>
      <c r="C107" s="82" t="s">
        <v>16</v>
      </c>
      <c r="D107" s="81">
        <v>0</v>
      </c>
      <c r="E107" s="81">
        <v>0</v>
      </c>
      <c r="F107" s="81">
        <v>3</v>
      </c>
      <c r="G107" s="81">
        <v>0</v>
      </c>
      <c r="H107" s="81">
        <v>1</v>
      </c>
      <c r="I107" s="81">
        <v>0</v>
      </c>
      <c r="J107" s="81">
        <v>1</v>
      </c>
      <c r="K107" s="81">
        <v>0</v>
      </c>
      <c r="L107" s="81">
        <v>0</v>
      </c>
      <c r="M107" s="81">
        <v>0</v>
      </c>
      <c r="N107" s="81">
        <v>0</v>
      </c>
      <c r="O107" s="81">
        <v>0</v>
      </c>
      <c r="P107" s="81">
        <v>0</v>
      </c>
      <c r="Q107" s="83">
        <f t="shared" si="3"/>
        <v>0.38461538461538464</v>
      </c>
      <c r="R107" s="82" t="s">
        <v>62</v>
      </c>
      <c r="S107" s="81">
        <v>2</v>
      </c>
    </row>
    <row r="108" spans="1:19" x14ac:dyDescent="0.25">
      <c r="A108" s="81">
        <v>20</v>
      </c>
      <c r="B108" s="81" t="s">
        <v>12</v>
      </c>
      <c r="C108" s="81" t="s">
        <v>16</v>
      </c>
      <c r="D108" s="81">
        <v>6</v>
      </c>
      <c r="E108" s="81">
        <v>6</v>
      </c>
      <c r="F108" s="81">
        <v>6</v>
      </c>
      <c r="G108" s="81">
        <v>8</v>
      </c>
      <c r="H108" s="81">
        <v>6</v>
      </c>
      <c r="I108" s="81">
        <v>3</v>
      </c>
      <c r="J108" s="81">
        <v>6</v>
      </c>
      <c r="K108" s="81">
        <v>5</v>
      </c>
      <c r="L108" s="81">
        <v>1</v>
      </c>
      <c r="M108" s="81">
        <v>6</v>
      </c>
      <c r="N108" s="81">
        <v>6</v>
      </c>
      <c r="O108" s="81">
        <v>5</v>
      </c>
      <c r="P108" s="81">
        <v>6</v>
      </c>
      <c r="Q108" s="83">
        <f t="shared" si="3"/>
        <v>5.384615384615385</v>
      </c>
      <c r="R108" s="82" t="s">
        <v>62</v>
      </c>
      <c r="S108" s="81">
        <v>2</v>
      </c>
    </row>
    <row r="109" spans="1:19" x14ac:dyDescent="0.25">
      <c r="A109" s="81">
        <v>24</v>
      </c>
      <c r="B109" s="81" t="s">
        <v>12</v>
      </c>
      <c r="C109" s="81" t="s">
        <v>16</v>
      </c>
      <c r="D109" s="81">
        <v>7</v>
      </c>
      <c r="E109" s="81">
        <v>4</v>
      </c>
      <c r="F109" s="81">
        <v>6</v>
      </c>
      <c r="G109" s="81">
        <v>9</v>
      </c>
      <c r="H109" s="81">
        <v>7</v>
      </c>
      <c r="I109" s="81">
        <v>7</v>
      </c>
      <c r="J109" s="81">
        <v>7</v>
      </c>
      <c r="K109" s="81">
        <v>6</v>
      </c>
      <c r="L109" s="81">
        <v>6</v>
      </c>
      <c r="M109" s="81">
        <v>8</v>
      </c>
      <c r="N109" s="81">
        <v>6</v>
      </c>
      <c r="O109" s="81">
        <v>6</v>
      </c>
      <c r="P109" s="81">
        <v>9</v>
      </c>
      <c r="Q109" s="83">
        <f t="shared" si="3"/>
        <v>6.7692307692307692</v>
      </c>
      <c r="R109" s="82" t="s">
        <v>62</v>
      </c>
      <c r="S109" s="81">
        <v>2</v>
      </c>
    </row>
    <row r="110" spans="1:19" x14ac:dyDescent="0.25">
      <c r="A110" s="81">
        <v>25</v>
      </c>
      <c r="B110" s="81" t="s">
        <v>12</v>
      </c>
      <c r="C110" s="82" t="s">
        <v>16</v>
      </c>
      <c r="D110" s="81">
        <v>7</v>
      </c>
      <c r="E110" s="81">
        <v>5</v>
      </c>
      <c r="F110" s="81">
        <v>6</v>
      </c>
      <c r="G110" s="81">
        <v>8</v>
      </c>
      <c r="H110" s="81">
        <v>6</v>
      </c>
      <c r="I110" s="81">
        <v>7</v>
      </c>
      <c r="J110" s="81">
        <v>7</v>
      </c>
      <c r="K110" s="81">
        <v>7</v>
      </c>
      <c r="L110" s="81">
        <v>6</v>
      </c>
      <c r="M110" s="81">
        <v>8</v>
      </c>
      <c r="N110" s="81">
        <v>4</v>
      </c>
      <c r="O110" s="81">
        <v>6</v>
      </c>
      <c r="P110" s="81">
        <v>7</v>
      </c>
      <c r="Q110" s="83">
        <f t="shared" si="3"/>
        <v>6.4615384615384617</v>
      </c>
      <c r="R110" s="82" t="s">
        <v>62</v>
      </c>
      <c r="S110" s="81">
        <v>2</v>
      </c>
    </row>
    <row r="111" spans="1:19" x14ac:dyDescent="0.25">
      <c r="A111" s="81">
        <v>2</v>
      </c>
      <c r="B111" s="81" t="s">
        <v>13</v>
      </c>
      <c r="C111" s="81" t="s">
        <v>16</v>
      </c>
      <c r="D111" s="81">
        <v>6</v>
      </c>
      <c r="E111" s="81">
        <v>6</v>
      </c>
      <c r="F111" s="81">
        <v>6</v>
      </c>
      <c r="G111" s="81">
        <v>8</v>
      </c>
      <c r="H111" s="81">
        <v>7</v>
      </c>
      <c r="I111" s="81">
        <v>6</v>
      </c>
      <c r="J111" s="81">
        <v>6</v>
      </c>
      <c r="K111" s="81">
        <v>6</v>
      </c>
      <c r="L111" s="81">
        <v>6</v>
      </c>
      <c r="M111" s="81">
        <v>8</v>
      </c>
      <c r="N111" s="81">
        <v>4</v>
      </c>
      <c r="O111" s="81">
        <v>5</v>
      </c>
      <c r="P111" s="81">
        <v>8</v>
      </c>
      <c r="Q111" s="83">
        <f t="shared" si="3"/>
        <v>6.3076923076923075</v>
      </c>
      <c r="R111" s="82" t="s">
        <v>62</v>
      </c>
      <c r="S111" s="81">
        <v>2</v>
      </c>
    </row>
    <row r="112" spans="1:19" x14ac:dyDescent="0.25">
      <c r="A112" s="81">
        <v>3</v>
      </c>
      <c r="B112" s="81" t="s">
        <v>13</v>
      </c>
      <c r="C112" s="81" t="s">
        <v>16</v>
      </c>
      <c r="D112" s="81">
        <v>6</v>
      </c>
      <c r="E112" s="81">
        <v>5</v>
      </c>
      <c r="F112" s="81">
        <v>6</v>
      </c>
      <c r="G112" s="81">
        <v>7</v>
      </c>
      <c r="H112" s="81">
        <v>7</v>
      </c>
      <c r="I112" s="81">
        <v>2</v>
      </c>
      <c r="J112" s="81">
        <v>8</v>
      </c>
      <c r="K112" s="81">
        <v>7</v>
      </c>
      <c r="L112" s="81">
        <v>4</v>
      </c>
      <c r="M112" s="81">
        <v>5</v>
      </c>
      <c r="N112" s="81">
        <v>0</v>
      </c>
      <c r="O112" s="81">
        <v>4</v>
      </c>
      <c r="P112" s="81">
        <v>5</v>
      </c>
      <c r="Q112" s="83">
        <f t="shared" si="3"/>
        <v>5.0769230769230766</v>
      </c>
      <c r="R112" s="82" t="s">
        <v>62</v>
      </c>
      <c r="S112" s="81">
        <v>2</v>
      </c>
    </row>
    <row r="113" spans="1:19" x14ac:dyDescent="0.25">
      <c r="A113" s="81">
        <v>5</v>
      </c>
      <c r="B113" s="81" t="s">
        <v>13</v>
      </c>
      <c r="C113" s="81" t="s">
        <v>16</v>
      </c>
      <c r="D113" s="81">
        <v>0</v>
      </c>
      <c r="E113" s="81">
        <v>5</v>
      </c>
      <c r="F113" s="81">
        <v>6</v>
      </c>
      <c r="G113" s="81">
        <v>7</v>
      </c>
      <c r="H113" s="81">
        <v>7</v>
      </c>
      <c r="I113" s="81">
        <v>6</v>
      </c>
      <c r="J113" s="81">
        <v>6</v>
      </c>
      <c r="K113" s="81">
        <v>3</v>
      </c>
      <c r="L113" s="81">
        <v>8</v>
      </c>
      <c r="M113" s="81">
        <v>6</v>
      </c>
      <c r="N113" s="81">
        <v>7</v>
      </c>
      <c r="O113" s="81">
        <v>4</v>
      </c>
      <c r="P113" s="81">
        <v>7</v>
      </c>
      <c r="Q113" s="83">
        <f t="shared" si="3"/>
        <v>5.5384615384615383</v>
      </c>
      <c r="R113" s="82" t="s">
        <v>62</v>
      </c>
      <c r="S113" s="81">
        <v>2</v>
      </c>
    </row>
    <row r="114" spans="1:19" x14ac:dyDescent="0.25">
      <c r="A114" s="81">
        <v>6</v>
      </c>
      <c r="B114" s="81" t="s">
        <v>13</v>
      </c>
      <c r="C114" s="81" t="s">
        <v>16</v>
      </c>
      <c r="D114" s="81">
        <v>0</v>
      </c>
      <c r="E114" s="81">
        <v>0</v>
      </c>
      <c r="F114" s="81">
        <v>5</v>
      </c>
      <c r="G114" s="81">
        <v>0</v>
      </c>
      <c r="H114" s="81">
        <v>3</v>
      </c>
      <c r="I114" s="81">
        <v>0</v>
      </c>
      <c r="J114" s="81">
        <v>1</v>
      </c>
      <c r="K114" s="81">
        <v>1</v>
      </c>
      <c r="L114" s="81">
        <v>1</v>
      </c>
      <c r="M114" s="81">
        <v>1</v>
      </c>
      <c r="N114" s="81">
        <v>1</v>
      </c>
      <c r="O114" s="81">
        <v>1</v>
      </c>
      <c r="P114" s="81">
        <v>2</v>
      </c>
      <c r="Q114" s="83">
        <f t="shared" si="3"/>
        <v>1.2307692307692308</v>
      </c>
      <c r="R114" s="82" t="s">
        <v>62</v>
      </c>
      <c r="S114" s="81">
        <v>2</v>
      </c>
    </row>
    <row r="115" spans="1:19" x14ac:dyDescent="0.25">
      <c r="A115" s="81">
        <v>9</v>
      </c>
      <c r="B115" s="81" t="s">
        <v>13</v>
      </c>
      <c r="C115" s="81" t="s">
        <v>16</v>
      </c>
      <c r="D115" s="81">
        <v>0</v>
      </c>
      <c r="E115" s="81">
        <v>1</v>
      </c>
      <c r="F115" s="81">
        <v>5</v>
      </c>
      <c r="G115" s="81">
        <v>0</v>
      </c>
      <c r="H115" s="81">
        <v>1</v>
      </c>
      <c r="I115" s="81">
        <v>1</v>
      </c>
      <c r="J115" s="81">
        <v>2</v>
      </c>
      <c r="K115" s="81">
        <v>3</v>
      </c>
      <c r="L115" s="81">
        <v>1</v>
      </c>
      <c r="M115" s="81">
        <v>2</v>
      </c>
      <c r="N115" s="81">
        <v>0</v>
      </c>
      <c r="O115" s="81">
        <v>2</v>
      </c>
      <c r="P115" s="81">
        <v>0</v>
      </c>
      <c r="Q115" s="83">
        <f t="shared" si="3"/>
        <v>1.3846153846153846</v>
      </c>
      <c r="R115" s="82" t="s">
        <v>62</v>
      </c>
      <c r="S115" s="81">
        <v>2</v>
      </c>
    </row>
    <row r="116" spans="1:19" x14ac:dyDescent="0.25">
      <c r="A116" s="81">
        <v>10</v>
      </c>
      <c r="B116" s="81" t="s">
        <v>13</v>
      </c>
      <c r="C116" s="81" t="s">
        <v>16</v>
      </c>
      <c r="D116" s="81">
        <v>7</v>
      </c>
      <c r="E116" s="81">
        <v>6</v>
      </c>
      <c r="F116" s="81">
        <v>6</v>
      </c>
      <c r="G116" s="81">
        <v>5</v>
      </c>
      <c r="H116" s="81">
        <v>6</v>
      </c>
      <c r="I116" s="81">
        <v>6</v>
      </c>
      <c r="J116" s="81">
        <v>5</v>
      </c>
      <c r="K116" s="81">
        <v>7</v>
      </c>
      <c r="L116" s="81">
        <v>6</v>
      </c>
      <c r="M116" s="81">
        <v>7</v>
      </c>
      <c r="N116" s="81">
        <v>5</v>
      </c>
      <c r="O116" s="81">
        <v>5</v>
      </c>
      <c r="P116" s="81">
        <v>8</v>
      </c>
      <c r="Q116" s="83">
        <f t="shared" si="3"/>
        <v>6.0769230769230766</v>
      </c>
      <c r="R116" s="82" t="s">
        <v>62</v>
      </c>
      <c r="S116" s="81">
        <v>2</v>
      </c>
    </row>
    <row r="117" spans="1:19" x14ac:dyDescent="0.25">
      <c r="A117" s="81">
        <v>14</v>
      </c>
      <c r="B117" s="81" t="s">
        <v>13</v>
      </c>
      <c r="C117" s="81" t="s">
        <v>16</v>
      </c>
      <c r="D117" s="81">
        <v>6</v>
      </c>
      <c r="E117" s="81">
        <v>6</v>
      </c>
      <c r="F117" s="81">
        <v>6</v>
      </c>
      <c r="G117" s="81">
        <v>6</v>
      </c>
      <c r="H117" s="81">
        <v>6</v>
      </c>
      <c r="I117" s="81">
        <v>6</v>
      </c>
      <c r="J117" s="81">
        <v>6</v>
      </c>
      <c r="K117" s="81">
        <v>6</v>
      </c>
      <c r="L117" s="81">
        <v>6</v>
      </c>
      <c r="M117" s="81">
        <v>3</v>
      </c>
      <c r="N117" s="81">
        <v>8</v>
      </c>
      <c r="O117" s="81">
        <v>4</v>
      </c>
      <c r="P117" s="81">
        <v>8</v>
      </c>
      <c r="Q117" s="83">
        <f t="shared" si="3"/>
        <v>5.9230769230769234</v>
      </c>
      <c r="R117" s="82" t="s">
        <v>62</v>
      </c>
      <c r="S117" s="81">
        <v>2</v>
      </c>
    </row>
    <row r="118" spans="1:19" x14ac:dyDescent="0.25">
      <c r="A118" s="81">
        <v>23</v>
      </c>
      <c r="B118" s="81" t="s">
        <v>13</v>
      </c>
      <c r="C118" s="81" t="s">
        <v>16</v>
      </c>
      <c r="D118" s="81">
        <v>0</v>
      </c>
      <c r="E118" s="81">
        <v>0</v>
      </c>
      <c r="F118" s="81">
        <v>3</v>
      </c>
      <c r="G118" s="81">
        <v>0</v>
      </c>
      <c r="H118" s="81">
        <v>1</v>
      </c>
      <c r="I118" s="81">
        <v>0</v>
      </c>
      <c r="J118" s="81">
        <v>0</v>
      </c>
      <c r="K118" s="81">
        <v>0</v>
      </c>
      <c r="L118" s="81">
        <v>0</v>
      </c>
      <c r="M118" s="81">
        <v>1</v>
      </c>
      <c r="N118" s="81">
        <v>0</v>
      </c>
      <c r="O118" s="81">
        <v>0</v>
      </c>
      <c r="P118" s="81">
        <v>0</v>
      </c>
      <c r="Q118" s="83">
        <f t="shared" si="3"/>
        <v>0.38461538461538464</v>
      </c>
      <c r="R118" s="82" t="s">
        <v>62</v>
      </c>
      <c r="S118" s="81">
        <v>2</v>
      </c>
    </row>
    <row r="119" spans="1:19" x14ac:dyDescent="0.25">
      <c r="A119" s="81">
        <v>25</v>
      </c>
      <c r="B119" s="81" t="s">
        <v>13</v>
      </c>
      <c r="C119" s="81" t="s">
        <v>16</v>
      </c>
      <c r="D119" s="81">
        <v>9</v>
      </c>
      <c r="E119" s="81">
        <v>5</v>
      </c>
      <c r="F119" s="81">
        <v>6</v>
      </c>
      <c r="G119" s="81">
        <v>8</v>
      </c>
      <c r="H119" s="81">
        <v>6</v>
      </c>
      <c r="I119" s="81">
        <v>6</v>
      </c>
      <c r="J119" s="81">
        <v>7</v>
      </c>
      <c r="K119" s="81">
        <v>7</v>
      </c>
      <c r="L119" s="81">
        <v>7</v>
      </c>
      <c r="M119" s="81">
        <v>8</v>
      </c>
      <c r="N119" s="81">
        <v>7</v>
      </c>
      <c r="O119" s="81">
        <v>7</v>
      </c>
      <c r="P119" s="81">
        <v>7</v>
      </c>
      <c r="Q119" s="83">
        <f t="shared" si="3"/>
        <v>6.9230769230769234</v>
      </c>
      <c r="R119" s="82" t="s">
        <v>62</v>
      </c>
      <c r="S119" s="81">
        <v>2</v>
      </c>
    </row>
    <row r="120" spans="1:19" x14ac:dyDescent="0.25">
      <c r="A120" s="81">
        <v>27</v>
      </c>
      <c r="B120" s="81" t="s">
        <v>13</v>
      </c>
      <c r="C120" s="81" t="s">
        <v>16</v>
      </c>
      <c r="D120" s="81">
        <v>0</v>
      </c>
      <c r="E120" s="81">
        <v>1</v>
      </c>
      <c r="F120" s="81">
        <v>6</v>
      </c>
      <c r="G120" s="81">
        <v>6</v>
      </c>
      <c r="H120" s="81">
        <v>3</v>
      </c>
      <c r="I120" s="81">
        <v>1</v>
      </c>
      <c r="J120" s="81">
        <v>1</v>
      </c>
      <c r="K120" s="81">
        <v>2</v>
      </c>
      <c r="L120" s="81">
        <v>2</v>
      </c>
      <c r="M120" s="81">
        <v>0</v>
      </c>
      <c r="N120" s="81">
        <v>0</v>
      </c>
      <c r="O120" s="81">
        <v>1</v>
      </c>
      <c r="P120" s="81">
        <v>4</v>
      </c>
      <c r="Q120" s="83">
        <f t="shared" si="3"/>
        <v>2.0769230769230771</v>
      </c>
      <c r="R120" s="82" t="s">
        <v>62</v>
      </c>
      <c r="S120" s="81">
        <v>2</v>
      </c>
    </row>
    <row r="121" spans="1:19" x14ac:dyDescent="0.25">
      <c r="A121" s="81">
        <v>28</v>
      </c>
      <c r="B121" s="81" t="s">
        <v>13</v>
      </c>
      <c r="C121" s="81" t="s">
        <v>16</v>
      </c>
      <c r="D121" s="81">
        <v>0</v>
      </c>
      <c r="E121" s="81">
        <v>4</v>
      </c>
      <c r="F121" s="81">
        <v>6</v>
      </c>
      <c r="G121" s="81">
        <v>7</v>
      </c>
      <c r="H121" s="81">
        <v>4</v>
      </c>
      <c r="I121" s="81">
        <v>6</v>
      </c>
      <c r="J121" s="81">
        <v>6</v>
      </c>
      <c r="K121" s="81">
        <v>4</v>
      </c>
      <c r="L121" s="81">
        <v>8</v>
      </c>
      <c r="M121" s="81">
        <v>0</v>
      </c>
      <c r="N121" s="81">
        <v>5</v>
      </c>
      <c r="O121" s="81">
        <v>2</v>
      </c>
      <c r="P121" s="81">
        <v>6</v>
      </c>
      <c r="Q121" s="83">
        <f t="shared" si="3"/>
        <v>4.4615384615384617</v>
      </c>
      <c r="R121" s="82" t="s">
        <v>62</v>
      </c>
      <c r="S121" s="81">
        <v>2</v>
      </c>
    </row>
    <row r="122" spans="1:19" x14ac:dyDescent="0.25">
      <c r="A122" s="81">
        <v>30</v>
      </c>
      <c r="B122" s="81" t="s">
        <v>13</v>
      </c>
      <c r="C122" s="81" t="s">
        <v>16</v>
      </c>
      <c r="D122" s="81">
        <v>6</v>
      </c>
      <c r="E122" s="81">
        <v>7</v>
      </c>
      <c r="F122" s="81">
        <v>6</v>
      </c>
      <c r="G122" s="81">
        <v>7</v>
      </c>
      <c r="H122" s="81">
        <v>2</v>
      </c>
      <c r="I122" s="81">
        <v>6</v>
      </c>
      <c r="J122" s="81">
        <v>6</v>
      </c>
      <c r="K122" s="81">
        <v>6</v>
      </c>
      <c r="L122" s="81">
        <v>6</v>
      </c>
      <c r="M122" s="81">
        <v>8</v>
      </c>
      <c r="N122" s="81">
        <v>7</v>
      </c>
      <c r="O122" s="81">
        <v>5</v>
      </c>
      <c r="P122" s="81">
        <v>7</v>
      </c>
      <c r="Q122" s="83">
        <f t="shared" si="3"/>
        <v>6.0769230769230766</v>
      </c>
      <c r="R122" s="82" t="s">
        <v>62</v>
      </c>
      <c r="S122" s="81">
        <v>2</v>
      </c>
    </row>
    <row r="123" spans="1:19" x14ac:dyDescent="0.25">
      <c r="A123" s="81">
        <v>33</v>
      </c>
      <c r="B123" s="81" t="s">
        <v>13</v>
      </c>
      <c r="C123" s="81" t="s">
        <v>16</v>
      </c>
      <c r="D123" s="81">
        <v>0</v>
      </c>
      <c r="E123" s="81">
        <v>0</v>
      </c>
      <c r="F123" s="81">
        <v>5</v>
      </c>
      <c r="G123" s="81">
        <v>2</v>
      </c>
      <c r="H123" s="81">
        <v>1</v>
      </c>
      <c r="I123" s="81">
        <v>3</v>
      </c>
      <c r="J123" s="81">
        <v>1</v>
      </c>
      <c r="K123" s="81">
        <v>0</v>
      </c>
      <c r="L123" s="81">
        <v>1</v>
      </c>
      <c r="M123" s="81">
        <v>0</v>
      </c>
      <c r="N123" s="81">
        <v>0</v>
      </c>
      <c r="O123" s="81">
        <v>1</v>
      </c>
      <c r="P123" s="81">
        <v>2</v>
      </c>
      <c r="Q123" s="83">
        <f t="shared" si="3"/>
        <v>1.2307692307692308</v>
      </c>
      <c r="R123" s="82" t="s">
        <v>62</v>
      </c>
      <c r="S123" s="81">
        <v>2</v>
      </c>
    </row>
    <row r="124" spans="1:19" x14ac:dyDescent="0.25">
      <c r="A124" s="81">
        <v>35</v>
      </c>
      <c r="B124" s="81" t="s">
        <v>13</v>
      </c>
      <c r="C124" s="81" t="s">
        <v>16</v>
      </c>
      <c r="D124" s="81">
        <v>6</v>
      </c>
      <c r="E124" s="81">
        <v>5</v>
      </c>
      <c r="F124" s="81">
        <v>6</v>
      </c>
      <c r="G124" s="81">
        <v>7</v>
      </c>
      <c r="H124" s="81">
        <v>5</v>
      </c>
      <c r="I124" s="81">
        <v>6</v>
      </c>
      <c r="J124" s="81">
        <v>6</v>
      </c>
      <c r="K124" s="81">
        <v>2</v>
      </c>
      <c r="L124" s="81">
        <v>6</v>
      </c>
      <c r="M124" s="81">
        <v>5</v>
      </c>
      <c r="N124" s="81">
        <v>7</v>
      </c>
      <c r="O124" s="81">
        <v>7</v>
      </c>
      <c r="P124" s="81">
        <v>6</v>
      </c>
      <c r="Q124" s="83">
        <f t="shared" si="3"/>
        <v>5.6923076923076925</v>
      </c>
      <c r="R124" s="82" t="s">
        <v>62</v>
      </c>
      <c r="S124" s="81">
        <v>2</v>
      </c>
    </row>
    <row r="125" spans="1:19" x14ac:dyDescent="0.25">
      <c r="A125" s="81">
        <v>36</v>
      </c>
      <c r="B125" s="81" t="s">
        <v>13</v>
      </c>
      <c r="C125" s="81" t="s">
        <v>16</v>
      </c>
      <c r="D125" s="81">
        <v>0</v>
      </c>
      <c r="E125" s="81">
        <v>3</v>
      </c>
      <c r="F125" s="81">
        <v>6</v>
      </c>
      <c r="G125" s="81">
        <v>3</v>
      </c>
      <c r="H125" s="81">
        <v>1</v>
      </c>
      <c r="I125" s="81">
        <v>2</v>
      </c>
      <c r="J125" s="81">
        <v>4</v>
      </c>
      <c r="K125" s="81">
        <v>3</v>
      </c>
      <c r="L125" s="81">
        <v>3</v>
      </c>
      <c r="M125" s="81">
        <v>0</v>
      </c>
      <c r="N125" s="81">
        <v>0</v>
      </c>
      <c r="O125" s="81">
        <v>2</v>
      </c>
      <c r="P125" s="81">
        <v>3</v>
      </c>
      <c r="Q125" s="83">
        <f t="shared" si="3"/>
        <v>2.3076923076923075</v>
      </c>
      <c r="R125" s="82" t="s">
        <v>62</v>
      </c>
      <c r="S125" s="81">
        <v>2</v>
      </c>
    </row>
    <row r="126" spans="1:19" x14ac:dyDescent="0.25">
      <c r="A126" s="81">
        <v>38</v>
      </c>
      <c r="B126" s="81" t="s">
        <v>13</v>
      </c>
      <c r="C126" s="81" t="s">
        <v>16</v>
      </c>
      <c r="D126" s="81">
        <v>6</v>
      </c>
      <c r="E126" s="81">
        <v>6</v>
      </c>
      <c r="F126" s="81">
        <v>6</v>
      </c>
      <c r="G126" s="81">
        <v>8</v>
      </c>
      <c r="H126" s="81">
        <v>6</v>
      </c>
      <c r="I126" s="81">
        <v>6</v>
      </c>
      <c r="J126" s="81">
        <v>5</v>
      </c>
      <c r="K126" s="81">
        <v>3</v>
      </c>
      <c r="L126" s="81">
        <v>4</v>
      </c>
      <c r="M126" s="81">
        <v>2</v>
      </c>
      <c r="N126" s="81">
        <v>7</v>
      </c>
      <c r="O126" s="81">
        <v>0</v>
      </c>
      <c r="P126" s="81">
        <v>6</v>
      </c>
      <c r="Q126" s="83">
        <f t="shared" si="3"/>
        <v>5</v>
      </c>
      <c r="R126" s="82" t="s">
        <v>62</v>
      </c>
      <c r="S126" s="81">
        <v>2</v>
      </c>
    </row>
    <row r="127" spans="1:19" x14ac:dyDescent="0.25">
      <c r="A127" s="81">
        <v>39</v>
      </c>
      <c r="B127" s="81" t="s">
        <v>13</v>
      </c>
      <c r="C127" s="81" t="s">
        <v>16</v>
      </c>
      <c r="D127" s="81">
        <v>0</v>
      </c>
      <c r="E127" s="81">
        <v>3</v>
      </c>
      <c r="F127" s="81">
        <v>6</v>
      </c>
      <c r="G127" s="81">
        <v>7</v>
      </c>
      <c r="H127" s="81">
        <v>3</v>
      </c>
      <c r="I127" s="81">
        <v>3</v>
      </c>
      <c r="J127" s="81">
        <v>3</v>
      </c>
      <c r="K127" s="81">
        <v>2</v>
      </c>
      <c r="L127" s="81">
        <v>2</v>
      </c>
      <c r="M127" s="81">
        <v>0</v>
      </c>
      <c r="N127" s="81">
        <v>1</v>
      </c>
      <c r="O127" s="81">
        <v>1</v>
      </c>
      <c r="P127" s="81">
        <v>5</v>
      </c>
      <c r="Q127" s="83">
        <f t="shared" si="3"/>
        <v>2.7692307692307692</v>
      </c>
      <c r="R127" s="82" t="s">
        <v>62</v>
      </c>
      <c r="S127" s="81">
        <v>2</v>
      </c>
    </row>
    <row r="128" spans="1:19" x14ac:dyDescent="0.25">
      <c r="A128" s="81">
        <v>40</v>
      </c>
      <c r="B128" s="81" t="s">
        <v>13</v>
      </c>
      <c r="C128" s="81" t="s">
        <v>16</v>
      </c>
      <c r="D128" s="81">
        <v>6</v>
      </c>
      <c r="E128" s="81">
        <v>5</v>
      </c>
      <c r="F128" s="81">
        <v>6</v>
      </c>
      <c r="G128" s="81">
        <v>8</v>
      </c>
      <c r="H128" s="81">
        <v>4</v>
      </c>
      <c r="I128" s="81">
        <v>6</v>
      </c>
      <c r="J128" s="81">
        <v>6</v>
      </c>
      <c r="K128" s="81">
        <v>3</v>
      </c>
      <c r="L128" s="81">
        <v>1</v>
      </c>
      <c r="M128" s="81">
        <v>6</v>
      </c>
      <c r="N128" s="81">
        <v>7</v>
      </c>
      <c r="O128" s="81">
        <v>5</v>
      </c>
      <c r="P128" s="81">
        <v>8</v>
      </c>
      <c r="Q128" s="83">
        <f t="shared" si="3"/>
        <v>5.4615384615384617</v>
      </c>
      <c r="R128" s="82" t="s">
        <v>62</v>
      </c>
      <c r="S128" s="81">
        <v>2</v>
      </c>
    </row>
    <row r="129" spans="1:19" x14ac:dyDescent="0.25">
      <c r="A129" s="81">
        <v>41</v>
      </c>
      <c r="B129" s="81" t="s">
        <v>13</v>
      </c>
      <c r="C129" s="81" t="s">
        <v>16</v>
      </c>
      <c r="D129" s="81">
        <v>8</v>
      </c>
      <c r="E129" s="81">
        <v>5</v>
      </c>
      <c r="F129" s="81">
        <v>6</v>
      </c>
      <c r="G129" s="81">
        <v>8</v>
      </c>
      <c r="H129" s="81">
        <v>6</v>
      </c>
      <c r="I129" s="81">
        <v>6</v>
      </c>
      <c r="J129" s="81">
        <v>6</v>
      </c>
      <c r="K129" s="81">
        <v>7</v>
      </c>
      <c r="L129" s="81">
        <v>7</v>
      </c>
      <c r="M129" s="81">
        <v>9</v>
      </c>
      <c r="N129" s="81">
        <v>7</v>
      </c>
      <c r="O129" s="81">
        <v>5</v>
      </c>
      <c r="P129" s="81">
        <v>7</v>
      </c>
      <c r="Q129" s="83">
        <f t="shared" si="3"/>
        <v>6.6923076923076925</v>
      </c>
      <c r="R129" s="82" t="s">
        <v>62</v>
      </c>
      <c r="S129" s="81">
        <v>2</v>
      </c>
    </row>
    <row r="130" spans="1:19" x14ac:dyDescent="0.25">
      <c r="A130" s="81">
        <v>1</v>
      </c>
      <c r="B130" s="81" t="s">
        <v>4</v>
      </c>
      <c r="C130" s="81" t="s">
        <v>63</v>
      </c>
      <c r="D130" s="81">
        <v>0</v>
      </c>
      <c r="E130" s="81">
        <v>0</v>
      </c>
      <c r="F130" s="81">
        <v>6</v>
      </c>
      <c r="G130" s="81">
        <v>0</v>
      </c>
      <c r="H130" s="81">
        <v>0</v>
      </c>
      <c r="I130" s="81">
        <v>0</v>
      </c>
      <c r="J130" s="81">
        <v>0</v>
      </c>
      <c r="K130" s="81">
        <v>0</v>
      </c>
      <c r="L130" s="81">
        <v>0</v>
      </c>
      <c r="M130" s="81">
        <v>0</v>
      </c>
      <c r="N130" s="81">
        <v>0</v>
      </c>
      <c r="O130" s="81">
        <v>0</v>
      </c>
      <c r="P130" s="81">
        <v>0</v>
      </c>
      <c r="Q130" s="83">
        <f t="shared" ref="Q130:Q161" si="4">SUM(D130:P130)/13</f>
        <v>0.46153846153846156</v>
      </c>
      <c r="R130" s="82" t="s">
        <v>62</v>
      </c>
      <c r="S130" s="81">
        <v>2</v>
      </c>
    </row>
    <row r="131" spans="1:19" x14ac:dyDescent="0.25">
      <c r="A131" s="81">
        <v>4</v>
      </c>
      <c r="B131" s="81" t="s">
        <v>4</v>
      </c>
      <c r="C131" s="81" t="s">
        <v>63</v>
      </c>
      <c r="D131" s="81">
        <v>0</v>
      </c>
      <c r="E131" s="81">
        <v>0</v>
      </c>
      <c r="F131" s="81">
        <v>8</v>
      </c>
      <c r="G131" s="81">
        <v>0</v>
      </c>
      <c r="H131" s="81">
        <v>0</v>
      </c>
      <c r="I131" s="81">
        <v>0</v>
      </c>
      <c r="J131" s="81">
        <v>0</v>
      </c>
      <c r="K131" s="81">
        <v>0</v>
      </c>
      <c r="L131" s="81">
        <v>0</v>
      </c>
      <c r="M131" s="81">
        <v>0</v>
      </c>
      <c r="N131" s="81">
        <v>0</v>
      </c>
      <c r="O131" s="81">
        <v>0</v>
      </c>
      <c r="P131" s="81">
        <v>0</v>
      </c>
      <c r="Q131" s="83">
        <f t="shared" si="4"/>
        <v>0.61538461538461542</v>
      </c>
      <c r="R131" s="82" t="s">
        <v>62</v>
      </c>
      <c r="S131" s="81">
        <v>2</v>
      </c>
    </row>
    <row r="132" spans="1:19" x14ac:dyDescent="0.25">
      <c r="A132" s="81">
        <v>5</v>
      </c>
      <c r="B132" s="81" t="s">
        <v>4</v>
      </c>
      <c r="C132" s="81" t="s">
        <v>63</v>
      </c>
      <c r="D132" s="81">
        <v>0</v>
      </c>
      <c r="E132" s="81">
        <v>0</v>
      </c>
      <c r="F132" s="81">
        <v>6</v>
      </c>
      <c r="G132" s="81">
        <v>0</v>
      </c>
      <c r="H132" s="81">
        <v>0</v>
      </c>
      <c r="I132" s="81">
        <v>0</v>
      </c>
      <c r="J132" s="81">
        <v>0</v>
      </c>
      <c r="K132" s="81">
        <v>0</v>
      </c>
      <c r="L132" s="81">
        <v>0</v>
      </c>
      <c r="M132" s="81">
        <v>0</v>
      </c>
      <c r="N132" s="81">
        <v>0</v>
      </c>
      <c r="O132" s="81">
        <v>0</v>
      </c>
      <c r="P132" s="81">
        <v>0</v>
      </c>
      <c r="Q132" s="83">
        <f t="shared" si="4"/>
        <v>0.46153846153846156</v>
      </c>
      <c r="R132" s="82" t="s">
        <v>62</v>
      </c>
      <c r="S132" s="81">
        <v>2</v>
      </c>
    </row>
    <row r="133" spans="1:19" x14ac:dyDescent="0.25">
      <c r="A133" s="81">
        <v>6</v>
      </c>
      <c r="B133" s="81" t="s">
        <v>4</v>
      </c>
      <c r="C133" s="81" t="s">
        <v>63</v>
      </c>
      <c r="D133" s="81">
        <v>8</v>
      </c>
      <c r="E133" s="81">
        <v>7</v>
      </c>
      <c r="F133" s="81">
        <v>8</v>
      </c>
      <c r="G133" s="81">
        <v>6</v>
      </c>
      <c r="H133" s="81">
        <v>7</v>
      </c>
      <c r="I133" s="81">
        <v>0</v>
      </c>
      <c r="J133" s="81">
        <v>7</v>
      </c>
      <c r="K133" s="81">
        <v>7</v>
      </c>
      <c r="L133" s="81">
        <v>0</v>
      </c>
      <c r="M133" s="81">
        <v>7</v>
      </c>
      <c r="N133" s="81">
        <v>6</v>
      </c>
      <c r="O133" s="81">
        <v>7</v>
      </c>
      <c r="P133" s="81">
        <v>7</v>
      </c>
      <c r="Q133" s="83">
        <f t="shared" si="4"/>
        <v>5.9230769230769234</v>
      </c>
      <c r="R133" s="82" t="s">
        <v>62</v>
      </c>
      <c r="S133" s="81">
        <v>2</v>
      </c>
    </row>
    <row r="134" spans="1:19" x14ac:dyDescent="0.25">
      <c r="A134" s="81">
        <v>8</v>
      </c>
      <c r="B134" s="81" t="s">
        <v>4</v>
      </c>
      <c r="C134" s="81" t="s">
        <v>63</v>
      </c>
      <c r="D134" s="81">
        <v>4</v>
      </c>
      <c r="E134" s="81">
        <v>5</v>
      </c>
      <c r="F134" s="81">
        <v>8</v>
      </c>
      <c r="G134" s="81">
        <v>0</v>
      </c>
      <c r="H134" s="81">
        <v>4</v>
      </c>
      <c r="I134" s="81">
        <v>6</v>
      </c>
      <c r="J134" s="81">
        <v>0</v>
      </c>
      <c r="K134" s="81">
        <v>0</v>
      </c>
      <c r="L134" s="81">
        <v>6</v>
      </c>
      <c r="M134" s="81">
        <v>0</v>
      </c>
      <c r="N134" s="81">
        <v>1</v>
      </c>
      <c r="O134" s="81">
        <v>5</v>
      </c>
      <c r="P134" s="81">
        <v>0</v>
      </c>
      <c r="Q134" s="83">
        <f t="shared" si="4"/>
        <v>3</v>
      </c>
      <c r="R134" s="82" t="s">
        <v>62</v>
      </c>
      <c r="S134" s="81">
        <v>2</v>
      </c>
    </row>
    <row r="135" spans="1:19" x14ac:dyDescent="0.25">
      <c r="A135" s="81">
        <v>9</v>
      </c>
      <c r="B135" s="81" t="s">
        <v>4</v>
      </c>
      <c r="C135" s="81" t="s">
        <v>63</v>
      </c>
      <c r="D135" s="81">
        <v>2</v>
      </c>
      <c r="E135" s="81">
        <v>4</v>
      </c>
      <c r="F135" s="81">
        <v>8</v>
      </c>
      <c r="G135" s="81">
        <v>0</v>
      </c>
      <c r="H135" s="81">
        <v>0</v>
      </c>
      <c r="I135" s="81">
        <v>0</v>
      </c>
      <c r="J135" s="81">
        <v>0</v>
      </c>
      <c r="K135" s="81">
        <v>0</v>
      </c>
      <c r="L135" s="81">
        <v>2</v>
      </c>
      <c r="M135" s="81">
        <v>0</v>
      </c>
      <c r="N135" s="81">
        <v>1</v>
      </c>
      <c r="O135" s="81">
        <v>1</v>
      </c>
      <c r="P135" s="81">
        <v>0</v>
      </c>
      <c r="Q135" s="83">
        <f t="shared" si="4"/>
        <v>1.3846153846153846</v>
      </c>
      <c r="R135" s="82" t="s">
        <v>62</v>
      </c>
      <c r="S135" s="81">
        <v>2</v>
      </c>
    </row>
    <row r="136" spans="1:19" x14ac:dyDescent="0.25">
      <c r="A136" s="81">
        <v>12</v>
      </c>
      <c r="B136" s="81" t="s">
        <v>4</v>
      </c>
      <c r="C136" s="81" t="s">
        <v>63</v>
      </c>
      <c r="D136" s="81">
        <v>0</v>
      </c>
      <c r="E136" s="81">
        <v>0</v>
      </c>
      <c r="F136" s="81">
        <v>6</v>
      </c>
      <c r="G136" s="81">
        <v>0</v>
      </c>
      <c r="H136" s="81">
        <v>0</v>
      </c>
      <c r="I136" s="81">
        <v>0</v>
      </c>
      <c r="J136" s="81">
        <v>0</v>
      </c>
      <c r="K136" s="81">
        <v>0</v>
      </c>
      <c r="L136" s="81">
        <v>0</v>
      </c>
      <c r="M136" s="81">
        <v>0</v>
      </c>
      <c r="N136" s="81">
        <v>0</v>
      </c>
      <c r="O136" s="81">
        <v>0</v>
      </c>
      <c r="P136" s="81">
        <v>0</v>
      </c>
      <c r="Q136" s="83">
        <f t="shared" si="4"/>
        <v>0.46153846153846156</v>
      </c>
      <c r="R136" s="82" t="s">
        <v>62</v>
      </c>
      <c r="S136" s="81">
        <v>2</v>
      </c>
    </row>
    <row r="137" spans="1:19" x14ac:dyDescent="0.25">
      <c r="A137" s="81">
        <v>13</v>
      </c>
      <c r="B137" s="81" t="s">
        <v>4</v>
      </c>
      <c r="C137" s="81" t="s">
        <v>63</v>
      </c>
      <c r="D137" s="81">
        <v>8</v>
      </c>
      <c r="E137" s="81">
        <v>6</v>
      </c>
      <c r="F137" s="81">
        <v>7</v>
      </c>
      <c r="G137" s="81">
        <v>0</v>
      </c>
      <c r="H137" s="81">
        <v>0</v>
      </c>
      <c r="I137" s="81">
        <v>6</v>
      </c>
      <c r="J137" s="81">
        <v>0</v>
      </c>
      <c r="K137" s="81">
        <v>0</v>
      </c>
      <c r="L137" s="81">
        <v>0</v>
      </c>
      <c r="M137" s="81">
        <v>1</v>
      </c>
      <c r="N137" s="81">
        <v>0</v>
      </c>
      <c r="O137" s="81">
        <v>1</v>
      </c>
      <c r="P137" s="81">
        <v>0</v>
      </c>
      <c r="Q137" s="83">
        <f t="shared" si="4"/>
        <v>2.2307692307692308</v>
      </c>
      <c r="R137" s="82" t="s">
        <v>62</v>
      </c>
      <c r="S137" s="81">
        <v>2</v>
      </c>
    </row>
    <row r="138" spans="1:19" x14ac:dyDescent="0.25">
      <c r="A138" s="81">
        <v>17</v>
      </c>
      <c r="B138" s="81" t="s">
        <v>4</v>
      </c>
      <c r="C138" s="81" t="s">
        <v>63</v>
      </c>
      <c r="D138" s="81">
        <v>0</v>
      </c>
      <c r="E138" s="81">
        <v>5</v>
      </c>
      <c r="F138" s="81">
        <v>7</v>
      </c>
      <c r="G138" s="81">
        <v>0</v>
      </c>
      <c r="H138" s="81">
        <v>3</v>
      </c>
      <c r="I138" s="81">
        <v>6</v>
      </c>
      <c r="J138" s="81">
        <v>0</v>
      </c>
      <c r="K138" s="81">
        <v>0</v>
      </c>
      <c r="L138" s="81">
        <v>0</v>
      </c>
      <c r="M138" s="81">
        <v>0</v>
      </c>
      <c r="N138" s="81">
        <v>0</v>
      </c>
      <c r="O138" s="81">
        <v>0</v>
      </c>
      <c r="P138" s="81">
        <v>0</v>
      </c>
      <c r="Q138" s="83">
        <f t="shared" si="4"/>
        <v>1.6153846153846154</v>
      </c>
      <c r="R138" s="82" t="s">
        <v>62</v>
      </c>
      <c r="S138" s="81">
        <v>2</v>
      </c>
    </row>
    <row r="139" spans="1:19" x14ac:dyDescent="0.25">
      <c r="A139" s="81">
        <v>18</v>
      </c>
      <c r="B139" s="81" t="s">
        <v>4</v>
      </c>
      <c r="C139" s="81" t="s">
        <v>63</v>
      </c>
      <c r="D139" s="81">
        <v>0</v>
      </c>
      <c r="E139" s="81">
        <v>0</v>
      </c>
      <c r="F139" s="81">
        <v>6</v>
      </c>
      <c r="G139" s="81">
        <v>0</v>
      </c>
      <c r="H139" s="81">
        <v>0</v>
      </c>
      <c r="I139" s="81">
        <v>0</v>
      </c>
      <c r="J139" s="81">
        <v>0</v>
      </c>
      <c r="K139" s="81">
        <v>0</v>
      </c>
      <c r="L139" s="81">
        <v>0</v>
      </c>
      <c r="M139" s="81">
        <v>0</v>
      </c>
      <c r="N139" s="81">
        <v>0</v>
      </c>
      <c r="O139" s="81">
        <v>0</v>
      </c>
      <c r="P139" s="81">
        <v>0</v>
      </c>
      <c r="Q139" s="83">
        <f t="shared" si="4"/>
        <v>0.46153846153846156</v>
      </c>
      <c r="R139" s="82" t="s">
        <v>62</v>
      </c>
      <c r="S139" s="81">
        <v>2</v>
      </c>
    </row>
    <row r="140" spans="1:19" x14ac:dyDescent="0.25">
      <c r="A140" s="81">
        <v>19</v>
      </c>
      <c r="B140" s="81" t="s">
        <v>4</v>
      </c>
      <c r="C140" s="81" t="s">
        <v>63</v>
      </c>
      <c r="D140" s="81">
        <v>0</v>
      </c>
      <c r="E140" s="81">
        <v>5</v>
      </c>
      <c r="F140" s="81">
        <v>7</v>
      </c>
      <c r="G140" s="81">
        <v>0</v>
      </c>
      <c r="H140" s="81">
        <v>0</v>
      </c>
      <c r="I140" s="81">
        <v>0</v>
      </c>
      <c r="J140" s="81">
        <v>0</v>
      </c>
      <c r="K140" s="81">
        <v>0</v>
      </c>
      <c r="L140" s="81">
        <v>0</v>
      </c>
      <c r="M140" s="81">
        <v>0</v>
      </c>
      <c r="N140" s="81">
        <v>0</v>
      </c>
      <c r="O140" s="81">
        <v>0</v>
      </c>
      <c r="P140" s="81">
        <v>0</v>
      </c>
      <c r="Q140" s="83">
        <f t="shared" si="4"/>
        <v>0.92307692307692313</v>
      </c>
      <c r="R140" s="82" t="s">
        <v>62</v>
      </c>
      <c r="S140" s="81">
        <v>2</v>
      </c>
    </row>
    <row r="141" spans="1:19" x14ac:dyDescent="0.25">
      <c r="A141" s="81">
        <v>20</v>
      </c>
      <c r="B141" s="81" t="s">
        <v>4</v>
      </c>
      <c r="C141" s="81" t="s">
        <v>63</v>
      </c>
      <c r="D141" s="81">
        <v>0</v>
      </c>
      <c r="E141" s="81">
        <v>5</v>
      </c>
      <c r="F141" s="81">
        <v>7</v>
      </c>
      <c r="G141" s="81">
        <v>0</v>
      </c>
      <c r="H141" s="81">
        <v>0</v>
      </c>
      <c r="I141" s="81">
        <v>0</v>
      </c>
      <c r="J141" s="81">
        <v>0</v>
      </c>
      <c r="K141" s="81">
        <v>0</v>
      </c>
      <c r="L141" s="81">
        <v>0</v>
      </c>
      <c r="M141" s="81">
        <v>0</v>
      </c>
      <c r="N141" s="81">
        <v>0</v>
      </c>
      <c r="O141" s="81">
        <v>0</v>
      </c>
      <c r="P141" s="81">
        <v>0</v>
      </c>
      <c r="Q141" s="83">
        <f t="shared" si="4"/>
        <v>0.92307692307692313</v>
      </c>
      <c r="R141" s="82" t="s">
        <v>62</v>
      </c>
      <c r="S141" s="81">
        <v>2</v>
      </c>
    </row>
    <row r="142" spans="1:19" x14ac:dyDescent="0.25">
      <c r="A142" s="81">
        <v>22</v>
      </c>
      <c r="B142" s="81" t="s">
        <v>4</v>
      </c>
      <c r="C142" s="81" t="s">
        <v>63</v>
      </c>
      <c r="D142" s="81">
        <v>0</v>
      </c>
      <c r="E142" s="81">
        <v>0</v>
      </c>
      <c r="F142" s="81">
        <v>8</v>
      </c>
      <c r="G142" s="81">
        <v>0</v>
      </c>
      <c r="H142" s="81">
        <v>0</v>
      </c>
      <c r="I142" s="81">
        <v>0</v>
      </c>
      <c r="J142" s="81">
        <v>0</v>
      </c>
      <c r="K142" s="81">
        <v>0</v>
      </c>
      <c r="L142" s="81">
        <v>0</v>
      </c>
      <c r="M142" s="81">
        <v>0</v>
      </c>
      <c r="N142" s="81">
        <v>0</v>
      </c>
      <c r="O142" s="81">
        <v>0</v>
      </c>
      <c r="P142" s="81">
        <v>0</v>
      </c>
      <c r="Q142" s="83">
        <f t="shared" si="4"/>
        <v>0.61538461538461542</v>
      </c>
      <c r="R142" s="82" t="s">
        <v>62</v>
      </c>
      <c r="S142" s="81">
        <v>2</v>
      </c>
    </row>
    <row r="143" spans="1:19" x14ac:dyDescent="0.25">
      <c r="A143" s="81">
        <v>23</v>
      </c>
      <c r="B143" s="81" t="s">
        <v>4</v>
      </c>
      <c r="C143" s="81" t="s">
        <v>63</v>
      </c>
      <c r="D143" s="81">
        <v>0</v>
      </c>
      <c r="E143" s="81">
        <v>0</v>
      </c>
      <c r="F143" s="81">
        <v>8</v>
      </c>
      <c r="G143" s="81">
        <v>0</v>
      </c>
      <c r="H143" s="81">
        <v>0</v>
      </c>
      <c r="I143" s="81">
        <v>0</v>
      </c>
      <c r="J143" s="81">
        <v>0</v>
      </c>
      <c r="K143" s="81">
        <v>0</v>
      </c>
      <c r="L143" s="81">
        <v>0</v>
      </c>
      <c r="M143" s="81">
        <v>0</v>
      </c>
      <c r="N143" s="81">
        <v>0</v>
      </c>
      <c r="O143" s="81">
        <v>0</v>
      </c>
      <c r="P143" s="81">
        <v>0</v>
      </c>
      <c r="Q143" s="83">
        <f t="shared" si="4"/>
        <v>0.61538461538461542</v>
      </c>
      <c r="R143" s="82" t="s">
        <v>62</v>
      </c>
      <c r="S143" s="81">
        <v>2</v>
      </c>
    </row>
    <row r="144" spans="1:19" x14ac:dyDescent="0.25">
      <c r="A144" s="81">
        <v>28</v>
      </c>
      <c r="B144" s="81" t="s">
        <v>4</v>
      </c>
      <c r="C144" s="81" t="s">
        <v>63</v>
      </c>
      <c r="D144" s="81">
        <v>0</v>
      </c>
      <c r="E144" s="81">
        <v>0</v>
      </c>
      <c r="F144" s="81">
        <v>6</v>
      </c>
      <c r="G144" s="81">
        <v>0</v>
      </c>
      <c r="H144" s="81">
        <v>0</v>
      </c>
      <c r="I144" s="81">
        <v>0</v>
      </c>
      <c r="J144" s="81">
        <v>0</v>
      </c>
      <c r="K144" s="81">
        <v>0</v>
      </c>
      <c r="L144" s="81">
        <v>0</v>
      </c>
      <c r="M144" s="81">
        <v>0</v>
      </c>
      <c r="N144" s="81">
        <v>0</v>
      </c>
      <c r="O144" s="81">
        <v>0</v>
      </c>
      <c r="P144" s="81">
        <v>0</v>
      </c>
      <c r="Q144" s="83">
        <f t="shared" si="4"/>
        <v>0.46153846153846156</v>
      </c>
      <c r="R144" s="82" t="s">
        <v>62</v>
      </c>
      <c r="S144" s="81">
        <v>2</v>
      </c>
    </row>
    <row r="145" spans="1:19" x14ac:dyDescent="0.25">
      <c r="A145" s="81">
        <v>33</v>
      </c>
      <c r="B145" s="81" t="s">
        <v>4</v>
      </c>
      <c r="C145" s="81" t="s">
        <v>63</v>
      </c>
      <c r="D145" s="81">
        <v>0</v>
      </c>
      <c r="E145" s="81">
        <v>0</v>
      </c>
      <c r="F145" s="81">
        <v>6</v>
      </c>
      <c r="G145" s="81">
        <v>0</v>
      </c>
      <c r="H145" s="81">
        <v>0</v>
      </c>
      <c r="I145" s="81">
        <v>0</v>
      </c>
      <c r="J145" s="81">
        <v>0</v>
      </c>
      <c r="K145" s="81">
        <v>0</v>
      </c>
      <c r="L145" s="81">
        <v>0</v>
      </c>
      <c r="M145" s="81">
        <v>0</v>
      </c>
      <c r="N145" s="81">
        <v>0</v>
      </c>
      <c r="O145" s="81">
        <v>0</v>
      </c>
      <c r="P145" s="81">
        <v>0</v>
      </c>
      <c r="Q145" s="83">
        <f t="shared" si="4"/>
        <v>0.46153846153846156</v>
      </c>
      <c r="R145" s="82" t="s">
        <v>62</v>
      </c>
      <c r="S145" s="81">
        <v>2</v>
      </c>
    </row>
    <row r="146" spans="1:19" x14ac:dyDescent="0.25">
      <c r="A146" s="81">
        <v>34</v>
      </c>
      <c r="B146" s="81" t="s">
        <v>4</v>
      </c>
      <c r="C146" s="81" t="s">
        <v>63</v>
      </c>
      <c r="D146" s="81">
        <v>0</v>
      </c>
      <c r="E146" s="81">
        <v>0</v>
      </c>
      <c r="F146" s="81">
        <v>8</v>
      </c>
      <c r="G146" s="81">
        <v>0</v>
      </c>
      <c r="H146" s="81">
        <v>0</v>
      </c>
      <c r="I146" s="81">
        <v>0</v>
      </c>
      <c r="J146" s="81">
        <v>0</v>
      </c>
      <c r="K146" s="81">
        <v>0</v>
      </c>
      <c r="L146" s="81">
        <v>0</v>
      </c>
      <c r="M146" s="81">
        <v>0</v>
      </c>
      <c r="N146" s="81">
        <v>0</v>
      </c>
      <c r="O146" s="81">
        <v>0</v>
      </c>
      <c r="P146" s="81">
        <v>0</v>
      </c>
      <c r="Q146" s="83">
        <f t="shared" si="4"/>
        <v>0.61538461538461542</v>
      </c>
      <c r="R146" s="82" t="s">
        <v>62</v>
      </c>
      <c r="S146" s="81">
        <v>2</v>
      </c>
    </row>
    <row r="147" spans="1:19" x14ac:dyDescent="0.25">
      <c r="A147" s="81">
        <v>35</v>
      </c>
      <c r="B147" s="81" t="s">
        <v>4</v>
      </c>
      <c r="C147" s="81" t="s">
        <v>63</v>
      </c>
      <c r="D147" s="81">
        <v>0</v>
      </c>
      <c r="E147" s="81">
        <v>0</v>
      </c>
      <c r="F147" s="81">
        <v>8</v>
      </c>
      <c r="G147" s="81">
        <v>0</v>
      </c>
      <c r="H147" s="81">
        <v>0</v>
      </c>
      <c r="I147" s="81">
        <v>0</v>
      </c>
      <c r="J147" s="81">
        <v>0</v>
      </c>
      <c r="K147" s="81">
        <v>0</v>
      </c>
      <c r="L147" s="81">
        <v>0</v>
      </c>
      <c r="M147" s="81">
        <v>0</v>
      </c>
      <c r="N147" s="81">
        <v>0</v>
      </c>
      <c r="O147" s="81">
        <v>0</v>
      </c>
      <c r="P147" s="81">
        <v>0</v>
      </c>
      <c r="Q147" s="83">
        <f t="shared" si="4"/>
        <v>0.61538461538461542</v>
      </c>
      <c r="R147" s="82" t="s">
        <v>62</v>
      </c>
      <c r="S147" s="81">
        <v>2</v>
      </c>
    </row>
    <row r="148" spans="1:19" x14ac:dyDescent="0.25">
      <c r="A148" s="81">
        <v>39</v>
      </c>
      <c r="B148" s="81" t="s">
        <v>4</v>
      </c>
      <c r="C148" s="81" t="s">
        <v>63</v>
      </c>
      <c r="D148" s="81">
        <v>0</v>
      </c>
      <c r="E148" s="81">
        <v>0</v>
      </c>
      <c r="F148" s="81">
        <v>8</v>
      </c>
      <c r="G148" s="81">
        <v>0</v>
      </c>
      <c r="H148" s="81">
        <v>0</v>
      </c>
      <c r="I148" s="81">
        <v>0</v>
      </c>
      <c r="J148" s="81">
        <v>0</v>
      </c>
      <c r="K148" s="81">
        <v>0</v>
      </c>
      <c r="L148" s="81">
        <v>0</v>
      </c>
      <c r="M148" s="81">
        <v>0</v>
      </c>
      <c r="N148" s="81">
        <v>0</v>
      </c>
      <c r="O148" s="81">
        <v>0</v>
      </c>
      <c r="P148" s="81">
        <v>0</v>
      </c>
      <c r="Q148" s="83">
        <f t="shared" si="4"/>
        <v>0.61538461538461542</v>
      </c>
      <c r="R148" s="82" t="s">
        <v>62</v>
      </c>
      <c r="S148" s="81">
        <v>2</v>
      </c>
    </row>
    <row r="149" spans="1:19" x14ac:dyDescent="0.25">
      <c r="A149" s="81">
        <v>42</v>
      </c>
      <c r="B149" s="81" t="s">
        <v>4</v>
      </c>
      <c r="C149" s="81" t="s">
        <v>63</v>
      </c>
      <c r="D149" s="81">
        <v>0</v>
      </c>
      <c r="E149" s="81">
        <v>0</v>
      </c>
      <c r="F149" s="81">
        <v>0</v>
      </c>
      <c r="G149" s="81">
        <v>0</v>
      </c>
      <c r="H149" s="81">
        <v>0</v>
      </c>
      <c r="I149" s="81">
        <v>0</v>
      </c>
      <c r="J149" s="81">
        <v>0</v>
      </c>
      <c r="K149" s="81">
        <v>0</v>
      </c>
      <c r="L149" s="81">
        <v>0</v>
      </c>
      <c r="M149" s="81">
        <v>0</v>
      </c>
      <c r="N149" s="81">
        <v>0</v>
      </c>
      <c r="O149" s="81">
        <v>0</v>
      </c>
      <c r="P149" s="81">
        <v>0</v>
      </c>
      <c r="Q149" s="83">
        <f t="shared" si="4"/>
        <v>0</v>
      </c>
      <c r="R149" s="82" t="s">
        <v>62</v>
      </c>
      <c r="S149" s="81">
        <v>2</v>
      </c>
    </row>
    <row r="150" spans="1:19" x14ac:dyDescent="0.25">
      <c r="A150" s="81">
        <v>45</v>
      </c>
      <c r="B150" s="81" t="s">
        <v>4</v>
      </c>
      <c r="C150" s="81" t="s">
        <v>63</v>
      </c>
      <c r="D150" s="81">
        <v>0</v>
      </c>
      <c r="E150" s="81">
        <v>0</v>
      </c>
      <c r="F150" s="81">
        <v>7</v>
      </c>
      <c r="G150" s="81">
        <v>0</v>
      </c>
      <c r="H150" s="81">
        <v>0</v>
      </c>
      <c r="I150" s="81">
        <v>0</v>
      </c>
      <c r="J150" s="81">
        <v>0</v>
      </c>
      <c r="K150" s="81">
        <v>0</v>
      </c>
      <c r="L150" s="81">
        <v>0</v>
      </c>
      <c r="M150" s="81">
        <v>0</v>
      </c>
      <c r="N150" s="81">
        <v>0</v>
      </c>
      <c r="O150" s="81">
        <v>0</v>
      </c>
      <c r="P150" s="81">
        <v>0</v>
      </c>
      <c r="Q150" s="83">
        <f t="shared" si="4"/>
        <v>0.53846153846153844</v>
      </c>
      <c r="R150" s="82" t="s">
        <v>62</v>
      </c>
      <c r="S150" s="81">
        <v>2</v>
      </c>
    </row>
    <row r="151" spans="1:19" x14ac:dyDescent="0.25">
      <c r="A151" s="81">
        <v>2</v>
      </c>
      <c r="B151" s="81" t="s">
        <v>5</v>
      </c>
      <c r="C151" s="81" t="s">
        <v>63</v>
      </c>
      <c r="D151" s="81">
        <v>0</v>
      </c>
      <c r="E151" s="81">
        <v>0</v>
      </c>
      <c r="F151" s="81">
        <v>0</v>
      </c>
      <c r="G151" s="81">
        <v>0</v>
      </c>
      <c r="H151" s="81">
        <v>0</v>
      </c>
      <c r="I151" s="81">
        <v>0</v>
      </c>
      <c r="J151" s="81">
        <v>0</v>
      </c>
      <c r="K151" s="81">
        <v>0</v>
      </c>
      <c r="L151" s="81">
        <v>0</v>
      </c>
      <c r="M151" s="81">
        <v>0</v>
      </c>
      <c r="N151" s="81">
        <v>0</v>
      </c>
      <c r="O151" s="81">
        <v>0</v>
      </c>
      <c r="P151" s="81">
        <v>0</v>
      </c>
      <c r="Q151" s="83">
        <f t="shared" si="4"/>
        <v>0</v>
      </c>
      <c r="R151" s="82" t="s">
        <v>62</v>
      </c>
      <c r="S151" s="81">
        <v>2</v>
      </c>
    </row>
    <row r="152" spans="1:19" x14ac:dyDescent="0.25">
      <c r="A152" s="81">
        <v>4</v>
      </c>
      <c r="B152" s="81" t="s">
        <v>5</v>
      </c>
      <c r="C152" s="81" t="s">
        <v>63</v>
      </c>
      <c r="D152" s="81">
        <v>0</v>
      </c>
      <c r="E152" s="81">
        <v>0</v>
      </c>
      <c r="F152" s="81">
        <v>0</v>
      </c>
      <c r="G152" s="81">
        <v>0</v>
      </c>
      <c r="H152" s="81">
        <v>0</v>
      </c>
      <c r="I152" s="81">
        <v>0</v>
      </c>
      <c r="J152" s="81">
        <v>0</v>
      </c>
      <c r="K152" s="81">
        <v>0</v>
      </c>
      <c r="L152" s="81">
        <v>0</v>
      </c>
      <c r="M152" s="81">
        <v>0</v>
      </c>
      <c r="N152" s="81">
        <v>0</v>
      </c>
      <c r="O152" s="81">
        <v>0</v>
      </c>
      <c r="P152" s="81">
        <v>0</v>
      </c>
      <c r="Q152" s="83">
        <f t="shared" si="4"/>
        <v>0</v>
      </c>
      <c r="R152" s="82" t="s">
        <v>62</v>
      </c>
      <c r="S152" s="81">
        <v>2</v>
      </c>
    </row>
    <row r="153" spans="1:19" x14ac:dyDescent="0.25">
      <c r="A153" s="81">
        <v>6</v>
      </c>
      <c r="B153" s="81" t="s">
        <v>5</v>
      </c>
      <c r="C153" s="81" t="s">
        <v>63</v>
      </c>
      <c r="D153" s="81">
        <v>2</v>
      </c>
      <c r="E153" s="81">
        <v>0</v>
      </c>
      <c r="F153" s="81">
        <v>0</v>
      </c>
      <c r="G153" s="81">
        <v>0</v>
      </c>
      <c r="H153" s="81">
        <v>0</v>
      </c>
      <c r="I153" s="81">
        <v>0</v>
      </c>
      <c r="J153" s="81">
        <v>0</v>
      </c>
      <c r="K153" s="81">
        <v>0</v>
      </c>
      <c r="L153" s="81">
        <v>0</v>
      </c>
      <c r="M153" s="81">
        <v>0</v>
      </c>
      <c r="N153" s="81">
        <v>0</v>
      </c>
      <c r="O153" s="81">
        <v>0</v>
      </c>
      <c r="P153" s="81">
        <v>0</v>
      </c>
      <c r="Q153" s="83">
        <f t="shared" si="4"/>
        <v>0.15384615384615385</v>
      </c>
      <c r="R153" s="82" t="s">
        <v>62</v>
      </c>
      <c r="S153" s="81">
        <v>2</v>
      </c>
    </row>
    <row r="154" spans="1:19" x14ac:dyDescent="0.25">
      <c r="A154" s="81">
        <v>8</v>
      </c>
      <c r="B154" s="81" t="s">
        <v>5</v>
      </c>
      <c r="C154" s="81" t="s">
        <v>63</v>
      </c>
      <c r="D154" s="81"/>
      <c r="E154" s="81">
        <v>0</v>
      </c>
      <c r="F154" s="81">
        <v>0</v>
      </c>
      <c r="G154" s="81">
        <v>0</v>
      </c>
      <c r="H154" s="81">
        <v>0</v>
      </c>
      <c r="I154" s="81">
        <v>0</v>
      </c>
      <c r="J154" s="81">
        <v>0</v>
      </c>
      <c r="K154" s="81">
        <v>0</v>
      </c>
      <c r="L154" s="81">
        <v>0</v>
      </c>
      <c r="M154" s="81">
        <v>0</v>
      </c>
      <c r="N154" s="81">
        <v>0</v>
      </c>
      <c r="O154" s="81">
        <v>0</v>
      </c>
      <c r="P154" s="81">
        <v>0</v>
      </c>
      <c r="Q154" s="83">
        <f t="shared" si="4"/>
        <v>0</v>
      </c>
      <c r="R154" s="82" t="s">
        <v>62</v>
      </c>
      <c r="S154" s="81">
        <v>2</v>
      </c>
    </row>
    <row r="155" spans="1:19" x14ac:dyDescent="0.25">
      <c r="A155" s="81">
        <v>9</v>
      </c>
      <c r="B155" s="81" t="s">
        <v>5</v>
      </c>
      <c r="C155" s="85" t="s">
        <v>63</v>
      </c>
      <c r="D155" s="81">
        <v>4</v>
      </c>
      <c r="E155" s="81">
        <v>2</v>
      </c>
      <c r="F155" s="81">
        <v>6</v>
      </c>
      <c r="G155" s="81">
        <v>8</v>
      </c>
      <c r="H155" s="81">
        <v>6</v>
      </c>
      <c r="I155" s="81">
        <v>2</v>
      </c>
      <c r="J155" s="81">
        <v>7</v>
      </c>
      <c r="K155" s="81">
        <v>4</v>
      </c>
      <c r="L155" s="81">
        <v>6</v>
      </c>
      <c r="M155" s="81">
        <v>3</v>
      </c>
      <c r="N155" s="81">
        <v>3</v>
      </c>
      <c r="O155" s="81">
        <v>6</v>
      </c>
      <c r="P155" s="81">
        <v>6</v>
      </c>
      <c r="Q155" s="83">
        <f t="shared" si="4"/>
        <v>4.8461538461538458</v>
      </c>
      <c r="R155" s="82" t="s">
        <v>62</v>
      </c>
      <c r="S155" s="81">
        <v>2</v>
      </c>
    </row>
    <row r="156" spans="1:19" x14ac:dyDescent="0.25">
      <c r="A156" s="81">
        <v>10</v>
      </c>
      <c r="B156" s="81" t="s">
        <v>5</v>
      </c>
      <c r="C156" s="81" t="s">
        <v>63</v>
      </c>
      <c r="D156" s="81">
        <v>0</v>
      </c>
      <c r="E156" s="81">
        <v>0</v>
      </c>
      <c r="F156" s="81">
        <v>0</v>
      </c>
      <c r="G156" s="81">
        <v>0</v>
      </c>
      <c r="H156" s="81">
        <v>0</v>
      </c>
      <c r="I156" s="81">
        <v>0</v>
      </c>
      <c r="J156" s="81">
        <v>0</v>
      </c>
      <c r="K156" s="81">
        <v>0</v>
      </c>
      <c r="L156" s="81">
        <v>0</v>
      </c>
      <c r="M156" s="81">
        <v>0</v>
      </c>
      <c r="N156" s="81">
        <v>0</v>
      </c>
      <c r="O156" s="81">
        <v>0</v>
      </c>
      <c r="P156" s="81">
        <v>0</v>
      </c>
      <c r="Q156" s="83">
        <f t="shared" si="4"/>
        <v>0</v>
      </c>
      <c r="R156" s="82" t="s">
        <v>62</v>
      </c>
      <c r="S156" s="81">
        <v>2</v>
      </c>
    </row>
    <row r="157" spans="1:19" x14ac:dyDescent="0.25">
      <c r="A157" s="81">
        <v>11</v>
      </c>
      <c r="B157" s="81" t="s">
        <v>5</v>
      </c>
      <c r="C157" s="81" t="s">
        <v>63</v>
      </c>
      <c r="D157" s="81">
        <v>0</v>
      </c>
      <c r="E157" s="81">
        <v>0</v>
      </c>
      <c r="F157" s="81">
        <v>0</v>
      </c>
      <c r="G157" s="81">
        <v>0</v>
      </c>
      <c r="H157" s="81">
        <v>0</v>
      </c>
      <c r="I157" s="81">
        <v>0</v>
      </c>
      <c r="J157" s="81">
        <v>0</v>
      </c>
      <c r="K157" s="81">
        <v>0</v>
      </c>
      <c r="L157" s="81">
        <v>0</v>
      </c>
      <c r="M157" s="81">
        <v>0</v>
      </c>
      <c r="N157" s="81">
        <v>0</v>
      </c>
      <c r="O157" s="81">
        <v>0</v>
      </c>
      <c r="P157" s="81">
        <v>0</v>
      </c>
      <c r="Q157" s="83">
        <f t="shared" si="4"/>
        <v>0</v>
      </c>
      <c r="R157" s="82" t="s">
        <v>62</v>
      </c>
      <c r="S157" s="81">
        <v>2</v>
      </c>
    </row>
    <row r="158" spans="1:19" x14ac:dyDescent="0.25">
      <c r="A158" s="81">
        <v>13</v>
      </c>
      <c r="B158" s="81" t="s">
        <v>5</v>
      </c>
      <c r="C158" s="81" t="s">
        <v>63</v>
      </c>
      <c r="D158" s="81">
        <v>0</v>
      </c>
      <c r="E158" s="81">
        <v>0</v>
      </c>
      <c r="F158" s="81">
        <v>8</v>
      </c>
      <c r="G158" s="81">
        <v>0</v>
      </c>
      <c r="H158" s="81">
        <v>0</v>
      </c>
      <c r="I158" s="81">
        <v>0</v>
      </c>
      <c r="J158" s="81">
        <v>0</v>
      </c>
      <c r="K158" s="81">
        <v>0</v>
      </c>
      <c r="L158" s="81">
        <v>8</v>
      </c>
      <c r="M158" s="81">
        <v>0</v>
      </c>
      <c r="N158" s="81">
        <v>0</v>
      </c>
      <c r="O158" s="81">
        <v>0</v>
      </c>
      <c r="P158" s="81">
        <v>0</v>
      </c>
      <c r="Q158" s="83">
        <f t="shared" si="4"/>
        <v>1.2307692307692308</v>
      </c>
      <c r="R158" s="82" t="s">
        <v>62</v>
      </c>
      <c r="S158" s="81">
        <v>2</v>
      </c>
    </row>
    <row r="159" spans="1:19" x14ac:dyDescent="0.25">
      <c r="A159" s="81">
        <v>13</v>
      </c>
      <c r="B159" s="81" t="s">
        <v>5</v>
      </c>
      <c r="C159" s="86" t="s">
        <v>63</v>
      </c>
      <c r="D159" s="81">
        <v>0</v>
      </c>
      <c r="E159" s="81">
        <v>0</v>
      </c>
      <c r="F159" s="81">
        <v>0</v>
      </c>
      <c r="G159" s="81">
        <v>0</v>
      </c>
      <c r="H159" s="81">
        <v>0</v>
      </c>
      <c r="I159" s="81">
        <v>0</v>
      </c>
      <c r="J159" s="81">
        <v>0</v>
      </c>
      <c r="K159" s="81">
        <v>0</v>
      </c>
      <c r="L159" s="81">
        <v>0</v>
      </c>
      <c r="M159" s="81">
        <v>0</v>
      </c>
      <c r="N159" s="81">
        <v>0</v>
      </c>
      <c r="O159" s="81">
        <v>0</v>
      </c>
      <c r="P159" s="81">
        <v>0</v>
      </c>
      <c r="Q159" s="83">
        <f t="shared" si="4"/>
        <v>0</v>
      </c>
      <c r="R159" s="82" t="s">
        <v>62</v>
      </c>
      <c r="S159" s="81">
        <v>2</v>
      </c>
    </row>
    <row r="160" spans="1:19" x14ac:dyDescent="0.25">
      <c r="A160" s="81">
        <v>14</v>
      </c>
      <c r="B160" s="81" t="s">
        <v>5</v>
      </c>
      <c r="C160" s="81" t="s">
        <v>63</v>
      </c>
      <c r="D160" s="81">
        <v>0</v>
      </c>
      <c r="E160" s="81">
        <v>0</v>
      </c>
      <c r="F160" s="81">
        <v>0</v>
      </c>
      <c r="G160" s="81">
        <v>0</v>
      </c>
      <c r="H160" s="81">
        <v>0</v>
      </c>
      <c r="I160" s="81">
        <v>0</v>
      </c>
      <c r="J160" s="81">
        <v>0</v>
      </c>
      <c r="K160" s="81">
        <v>0</v>
      </c>
      <c r="L160" s="81">
        <v>0</v>
      </c>
      <c r="M160" s="81">
        <v>0</v>
      </c>
      <c r="N160" s="81">
        <v>0</v>
      </c>
      <c r="O160" s="81">
        <v>0</v>
      </c>
      <c r="P160" s="81">
        <v>0</v>
      </c>
      <c r="Q160" s="83">
        <f t="shared" si="4"/>
        <v>0</v>
      </c>
      <c r="R160" s="82" t="s">
        <v>62</v>
      </c>
      <c r="S160" s="81">
        <v>2</v>
      </c>
    </row>
    <row r="161" spans="1:19" x14ac:dyDescent="0.25">
      <c r="A161" s="81">
        <v>15</v>
      </c>
      <c r="B161" s="81" t="s">
        <v>5</v>
      </c>
      <c r="C161" s="81" t="s">
        <v>63</v>
      </c>
      <c r="D161" s="81">
        <v>0</v>
      </c>
      <c r="E161" s="81">
        <v>0</v>
      </c>
      <c r="F161" s="81">
        <v>0</v>
      </c>
      <c r="G161" s="81">
        <v>0</v>
      </c>
      <c r="H161" s="81">
        <v>0</v>
      </c>
      <c r="I161" s="81">
        <v>0</v>
      </c>
      <c r="J161" s="81">
        <v>0</v>
      </c>
      <c r="K161" s="81">
        <v>0</v>
      </c>
      <c r="L161" s="81">
        <v>0</v>
      </c>
      <c r="M161" s="81">
        <v>0</v>
      </c>
      <c r="N161" s="81">
        <v>0</v>
      </c>
      <c r="O161" s="81">
        <v>0</v>
      </c>
      <c r="P161" s="81">
        <v>0</v>
      </c>
      <c r="Q161" s="83">
        <f t="shared" si="4"/>
        <v>0</v>
      </c>
      <c r="R161" s="82" t="s">
        <v>62</v>
      </c>
      <c r="S161" s="81">
        <v>2</v>
      </c>
    </row>
    <row r="162" spans="1:19" x14ac:dyDescent="0.25">
      <c r="A162" s="81">
        <v>16</v>
      </c>
      <c r="B162" s="81" t="s">
        <v>5</v>
      </c>
      <c r="C162" s="81" t="s">
        <v>63</v>
      </c>
      <c r="D162" s="81">
        <v>0</v>
      </c>
      <c r="E162" s="81">
        <v>0</v>
      </c>
      <c r="F162" s="81">
        <v>0</v>
      </c>
      <c r="G162" s="81">
        <v>0</v>
      </c>
      <c r="H162" s="81">
        <v>0</v>
      </c>
      <c r="I162" s="81">
        <v>0</v>
      </c>
      <c r="J162" s="81">
        <v>0</v>
      </c>
      <c r="K162" s="81">
        <v>0</v>
      </c>
      <c r="L162" s="81">
        <v>0</v>
      </c>
      <c r="M162" s="81">
        <v>0</v>
      </c>
      <c r="N162" s="81">
        <v>0</v>
      </c>
      <c r="O162" s="81">
        <v>0</v>
      </c>
      <c r="P162" s="81">
        <v>0</v>
      </c>
      <c r="Q162" s="83">
        <f t="shared" ref="Q162:Q193" si="5">SUM(D162:P162)/13</f>
        <v>0</v>
      </c>
      <c r="R162" s="82" t="s">
        <v>62</v>
      </c>
      <c r="S162" s="81">
        <v>2</v>
      </c>
    </row>
    <row r="163" spans="1:19" x14ac:dyDescent="0.25">
      <c r="A163" s="81">
        <v>18</v>
      </c>
      <c r="B163" s="81" t="s">
        <v>5</v>
      </c>
      <c r="C163" s="81" t="s">
        <v>63</v>
      </c>
      <c r="D163" s="81">
        <v>0</v>
      </c>
      <c r="E163" s="81">
        <v>0</v>
      </c>
      <c r="F163" s="81">
        <v>0</v>
      </c>
      <c r="G163" s="81">
        <v>0</v>
      </c>
      <c r="H163" s="81">
        <v>0</v>
      </c>
      <c r="I163" s="81">
        <v>0</v>
      </c>
      <c r="J163" s="81">
        <v>0</v>
      </c>
      <c r="K163" s="81">
        <v>0</v>
      </c>
      <c r="L163" s="81">
        <v>0</v>
      </c>
      <c r="M163" s="81">
        <v>0</v>
      </c>
      <c r="N163" s="81">
        <v>0</v>
      </c>
      <c r="O163" s="81">
        <v>0</v>
      </c>
      <c r="P163" s="81">
        <v>0</v>
      </c>
      <c r="Q163" s="83">
        <f t="shared" si="5"/>
        <v>0</v>
      </c>
      <c r="R163" s="82" t="s">
        <v>62</v>
      </c>
      <c r="S163" s="81">
        <v>2</v>
      </c>
    </row>
    <row r="164" spans="1:19" x14ac:dyDescent="0.25">
      <c r="A164" s="81">
        <v>20</v>
      </c>
      <c r="B164" s="81" t="s">
        <v>5</v>
      </c>
      <c r="C164" s="81" t="s">
        <v>63</v>
      </c>
      <c r="D164" s="81">
        <v>0</v>
      </c>
      <c r="E164" s="81">
        <v>0</v>
      </c>
      <c r="F164" s="81">
        <v>0</v>
      </c>
      <c r="G164" s="81">
        <v>0</v>
      </c>
      <c r="H164" s="81">
        <v>0</v>
      </c>
      <c r="I164" s="81">
        <v>0</v>
      </c>
      <c r="J164" s="81">
        <v>0</v>
      </c>
      <c r="K164" s="81">
        <v>0</v>
      </c>
      <c r="L164" s="81">
        <v>0</v>
      </c>
      <c r="M164" s="81">
        <v>0</v>
      </c>
      <c r="N164" s="81">
        <v>0</v>
      </c>
      <c r="O164" s="81">
        <v>0</v>
      </c>
      <c r="P164" s="81">
        <v>0</v>
      </c>
      <c r="Q164" s="83">
        <f t="shared" si="5"/>
        <v>0</v>
      </c>
      <c r="R164" s="82" t="s">
        <v>62</v>
      </c>
      <c r="S164" s="81">
        <v>2</v>
      </c>
    </row>
    <row r="165" spans="1:19" x14ac:dyDescent="0.25">
      <c r="A165" s="81">
        <v>21</v>
      </c>
      <c r="B165" s="81" t="s">
        <v>5</v>
      </c>
      <c r="C165" s="81" t="s">
        <v>63</v>
      </c>
      <c r="D165" s="81">
        <v>10</v>
      </c>
      <c r="E165" s="81">
        <v>0</v>
      </c>
      <c r="F165" s="81">
        <v>0</v>
      </c>
      <c r="G165" s="81">
        <v>9</v>
      </c>
      <c r="H165" s="81">
        <v>9</v>
      </c>
      <c r="I165" s="81">
        <v>0</v>
      </c>
      <c r="J165" s="81">
        <v>0</v>
      </c>
      <c r="K165" s="81">
        <v>0</v>
      </c>
      <c r="L165" s="81">
        <v>0</v>
      </c>
      <c r="M165" s="81">
        <v>2</v>
      </c>
      <c r="N165" s="81">
        <v>0</v>
      </c>
      <c r="O165" s="81">
        <v>0</v>
      </c>
      <c r="P165" s="81">
        <v>0</v>
      </c>
      <c r="Q165" s="83">
        <f t="shared" si="5"/>
        <v>2.3076923076923075</v>
      </c>
      <c r="R165" s="82" t="s">
        <v>62</v>
      </c>
      <c r="S165" s="81">
        <v>2</v>
      </c>
    </row>
    <row r="166" spans="1:19" x14ac:dyDescent="0.25">
      <c r="A166" s="81">
        <v>23</v>
      </c>
      <c r="B166" s="81" t="s">
        <v>5</v>
      </c>
      <c r="C166" s="81" t="s">
        <v>63</v>
      </c>
      <c r="D166" s="81">
        <v>0</v>
      </c>
      <c r="E166" s="81">
        <v>0</v>
      </c>
      <c r="F166" s="81">
        <v>7</v>
      </c>
      <c r="G166" s="81">
        <v>0</v>
      </c>
      <c r="H166" s="81">
        <v>0</v>
      </c>
      <c r="I166" s="81">
        <v>0</v>
      </c>
      <c r="J166" s="81">
        <v>0</v>
      </c>
      <c r="K166" s="81">
        <v>0</v>
      </c>
      <c r="L166" s="81">
        <v>0</v>
      </c>
      <c r="M166" s="81">
        <v>4</v>
      </c>
      <c r="N166" s="81">
        <v>0</v>
      </c>
      <c r="O166" s="81">
        <v>0</v>
      </c>
      <c r="P166" s="81">
        <v>0</v>
      </c>
      <c r="Q166" s="83">
        <f t="shared" si="5"/>
        <v>0.84615384615384615</v>
      </c>
      <c r="R166" s="82" t="s">
        <v>62</v>
      </c>
      <c r="S166" s="81">
        <v>2</v>
      </c>
    </row>
    <row r="167" spans="1:19" x14ac:dyDescent="0.25">
      <c r="A167" s="81">
        <v>25</v>
      </c>
      <c r="B167" s="81" t="s">
        <v>5</v>
      </c>
      <c r="C167" s="81" t="s">
        <v>63</v>
      </c>
      <c r="D167" s="81">
        <v>0</v>
      </c>
      <c r="E167" s="81">
        <v>0</v>
      </c>
      <c r="F167" s="81">
        <v>5</v>
      </c>
      <c r="G167" s="81">
        <v>0</v>
      </c>
      <c r="H167" s="81">
        <v>0</v>
      </c>
      <c r="I167" s="81">
        <v>0</v>
      </c>
      <c r="J167" s="81">
        <v>0</v>
      </c>
      <c r="K167" s="81">
        <v>0</v>
      </c>
      <c r="L167" s="81">
        <v>0</v>
      </c>
      <c r="M167" s="81">
        <v>0</v>
      </c>
      <c r="N167" s="81">
        <v>0</v>
      </c>
      <c r="O167" s="81">
        <v>0</v>
      </c>
      <c r="P167" s="81">
        <v>0</v>
      </c>
      <c r="Q167" s="83">
        <f t="shared" si="5"/>
        <v>0.38461538461538464</v>
      </c>
      <c r="R167" s="82" t="s">
        <v>62</v>
      </c>
      <c r="S167" s="81">
        <v>2</v>
      </c>
    </row>
    <row r="168" spans="1:19" x14ac:dyDescent="0.25">
      <c r="A168" s="81">
        <v>27</v>
      </c>
      <c r="B168" s="81" t="s">
        <v>5</v>
      </c>
      <c r="C168" s="81" t="s">
        <v>63</v>
      </c>
      <c r="D168" s="81">
        <v>0</v>
      </c>
      <c r="E168" s="81">
        <v>0</v>
      </c>
      <c r="F168" s="81">
        <v>7</v>
      </c>
      <c r="G168" s="81">
        <v>0</v>
      </c>
      <c r="H168" s="81">
        <v>0</v>
      </c>
      <c r="I168" s="81">
        <v>0</v>
      </c>
      <c r="J168" s="81">
        <v>0</v>
      </c>
      <c r="K168" s="81">
        <v>0</v>
      </c>
      <c r="L168" s="81">
        <v>0</v>
      </c>
      <c r="M168" s="81">
        <v>0</v>
      </c>
      <c r="N168" s="81">
        <v>0</v>
      </c>
      <c r="O168" s="81">
        <v>0</v>
      </c>
      <c r="P168" s="81">
        <v>0</v>
      </c>
      <c r="Q168" s="83">
        <f t="shared" si="5"/>
        <v>0.53846153846153844</v>
      </c>
      <c r="R168" s="82" t="s">
        <v>62</v>
      </c>
      <c r="S168" s="81">
        <v>2</v>
      </c>
    </row>
    <row r="169" spans="1:19" x14ac:dyDescent="0.25">
      <c r="A169" s="81">
        <v>29</v>
      </c>
      <c r="B169" s="81" t="s">
        <v>5</v>
      </c>
      <c r="C169" s="81" t="s">
        <v>63</v>
      </c>
      <c r="D169" s="81">
        <v>10</v>
      </c>
      <c r="E169" s="81">
        <v>4</v>
      </c>
      <c r="F169" s="81">
        <v>7</v>
      </c>
      <c r="G169" s="81">
        <v>0</v>
      </c>
      <c r="H169" s="81">
        <v>3</v>
      </c>
      <c r="I169" s="81">
        <v>0</v>
      </c>
      <c r="J169" s="81">
        <v>0</v>
      </c>
      <c r="K169" s="81">
        <v>7</v>
      </c>
      <c r="L169" s="81">
        <v>4</v>
      </c>
      <c r="M169" s="81">
        <v>7</v>
      </c>
      <c r="N169" s="81">
        <v>0</v>
      </c>
      <c r="O169" s="81">
        <v>0</v>
      </c>
      <c r="P169" s="81">
        <v>0</v>
      </c>
      <c r="Q169" s="83">
        <f t="shared" si="5"/>
        <v>3.2307692307692308</v>
      </c>
      <c r="R169" s="82" t="s">
        <v>62</v>
      </c>
      <c r="S169" s="81">
        <v>2</v>
      </c>
    </row>
    <row r="170" spans="1:19" x14ac:dyDescent="0.25">
      <c r="A170" s="81">
        <v>31</v>
      </c>
      <c r="B170" s="81" t="s">
        <v>5</v>
      </c>
      <c r="C170" s="81" t="s">
        <v>63</v>
      </c>
      <c r="D170" s="81">
        <v>0</v>
      </c>
      <c r="E170" s="81">
        <v>0</v>
      </c>
      <c r="F170" s="81">
        <v>0</v>
      </c>
      <c r="G170" s="81">
        <v>0</v>
      </c>
      <c r="H170" s="81">
        <v>0</v>
      </c>
      <c r="I170" s="81">
        <v>0</v>
      </c>
      <c r="J170" s="81">
        <v>0</v>
      </c>
      <c r="K170" s="81">
        <v>0</v>
      </c>
      <c r="L170" s="81">
        <v>0</v>
      </c>
      <c r="M170" s="81">
        <v>0</v>
      </c>
      <c r="N170" s="81">
        <v>0</v>
      </c>
      <c r="O170" s="81">
        <v>0</v>
      </c>
      <c r="P170" s="81">
        <v>0</v>
      </c>
      <c r="Q170" s="83">
        <f t="shared" si="5"/>
        <v>0</v>
      </c>
      <c r="R170" s="82" t="s">
        <v>62</v>
      </c>
      <c r="S170" s="81">
        <v>2</v>
      </c>
    </row>
    <row r="171" spans="1:19" x14ac:dyDescent="0.25">
      <c r="A171" s="81">
        <v>33</v>
      </c>
      <c r="B171" s="81" t="s">
        <v>5</v>
      </c>
      <c r="C171" s="81" t="s">
        <v>63</v>
      </c>
      <c r="D171" s="81">
        <v>0</v>
      </c>
      <c r="E171" s="81">
        <v>0</v>
      </c>
      <c r="F171" s="81">
        <v>0</v>
      </c>
      <c r="G171" s="81">
        <v>0</v>
      </c>
      <c r="H171" s="81">
        <v>0</v>
      </c>
      <c r="I171" s="81">
        <v>0</v>
      </c>
      <c r="J171" s="81">
        <v>0</v>
      </c>
      <c r="K171" s="81">
        <v>0</v>
      </c>
      <c r="L171" s="81">
        <v>0</v>
      </c>
      <c r="M171" s="81">
        <v>0</v>
      </c>
      <c r="N171" s="81">
        <v>0</v>
      </c>
      <c r="O171" s="81">
        <v>0</v>
      </c>
      <c r="P171" s="81">
        <v>0</v>
      </c>
      <c r="Q171" s="83">
        <f t="shared" si="5"/>
        <v>0</v>
      </c>
      <c r="R171" s="82" t="s">
        <v>62</v>
      </c>
      <c r="S171" s="81">
        <v>2</v>
      </c>
    </row>
    <row r="172" spans="1:19" x14ac:dyDescent="0.25">
      <c r="A172" s="81">
        <v>35</v>
      </c>
      <c r="B172" s="81" t="s">
        <v>5</v>
      </c>
      <c r="C172" s="81" t="s">
        <v>63</v>
      </c>
      <c r="D172" s="81">
        <v>0</v>
      </c>
      <c r="E172" s="81">
        <v>0</v>
      </c>
      <c r="F172" s="81">
        <v>0</v>
      </c>
      <c r="G172" s="81">
        <v>0</v>
      </c>
      <c r="H172" s="81">
        <v>0</v>
      </c>
      <c r="I172" s="81">
        <v>0</v>
      </c>
      <c r="J172" s="81">
        <v>0</v>
      </c>
      <c r="K172" s="81">
        <v>0</v>
      </c>
      <c r="L172" s="81">
        <v>0</v>
      </c>
      <c r="M172" s="81">
        <v>0</v>
      </c>
      <c r="N172" s="81">
        <v>0</v>
      </c>
      <c r="O172" s="81">
        <v>0</v>
      </c>
      <c r="P172" s="81">
        <v>0</v>
      </c>
      <c r="Q172" s="83">
        <f t="shared" si="5"/>
        <v>0</v>
      </c>
      <c r="R172" s="82" t="s">
        <v>62</v>
      </c>
      <c r="S172" s="81">
        <v>2</v>
      </c>
    </row>
    <row r="173" spans="1:19" x14ac:dyDescent="0.25">
      <c r="A173" s="81">
        <v>36</v>
      </c>
      <c r="B173" s="81" t="s">
        <v>5</v>
      </c>
      <c r="C173" s="81" t="s">
        <v>63</v>
      </c>
      <c r="D173" s="81">
        <v>5</v>
      </c>
      <c r="E173" s="81">
        <v>5</v>
      </c>
      <c r="F173" s="81">
        <v>0</v>
      </c>
      <c r="G173" s="81">
        <v>0</v>
      </c>
      <c r="H173" s="81">
        <v>5</v>
      </c>
      <c r="I173" s="81">
        <v>0</v>
      </c>
      <c r="J173" s="81">
        <v>0</v>
      </c>
      <c r="K173" s="81">
        <v>6</v>
      </c>
      <c r="L173" s="81">
        <v>7</v>
      </c>
      <c r="M173" s="81">
        <v>6</v>
      </c>
      <c r="N173" s="81">
        <v>1</v>
      </c>
      <c r="O173" s="81">
        <v>7</v>
      </c>
      <c r="P173" s="81">
        <v>6</v>
      </c>
      <c r="Q173" s="83">
        <f t="shared" si="5"/>
        <v>3.6923076923076925</v>
      </c>
      <c r="R173" s="82" t="s">
        <v>62</v>
      </c>
      <c r="S173" s="81">
        <v>2</v>
      </c>
    </row>
    <row r="174" spans="1:19" x14ac:dyDescent="0.25">
      <c r="A174" s="81">
        <v>38</v>
      </c>
      <c r="B174" s="81" t="s">
        <v>5</v>
      </c>
      <c r="C174" s="81" t="s">
        <v>63</v>
      </c>
      <c r="D174" s="81">
        <v>0</v>
      </c>
      <c r="E174" s="81">
        <v>6</v>
      </c>
      <c r="F174" s="81">
        <v>7</v>
      </c>
      <c r="G174" s="81">
        <v>0</v>
      </c>
      <c r="H174" s="81">
        <v>0</v>
      </c>
      <c r="I174" s="81">
        <v>0</v>
      </c>
      <c r="J174" s="81">
        <v>0</v>
      </c>
      <c r="K174" s="81">
        <v>0</v>
      </c>
      <c r="L174" s="81">
        <v>0</v>
      </c>
      <c r="M174" s="81">
        <v>0</v>
      </c>
      <c r="N174" s="81">
        <v>0</v>
      </c>
      <c r="O174" s="81">
        <v>0</v>
      </c>
      <c r="P174" s="81">
        <v>0</v>
      </c>
      <c r="Q174" s="83">
        <f t="shared" si="5"/>
        <v>1</v>
      </c>
      <c r="R174" s="82" t="s">
        <v>62</v>
      </c>
      <c r="S174" s="81">
        <v>2</v>
      </c>
    </row>
    <row r="175" spans="1:19" x14ac:dyDescent="0.25">
      <c r="A175" s="81">
        <v>39</v>
      </c>
      <c r="B175" s="81" t="s">
        <v>5</v>
      </c>
      <c r="C175" s="81" t="s">
        <v>63</v>
      </c>
      <c r="D175" s="81">
        <v>0</v>
      </c>
      <c r="E175" s="81">
        <v>0</v>
      </c>
      <c r="F175" s="81">
        <v>0</v>
      </c>
      <c r="G175" s="81">
        <v>0</v>
      </c>
      <c r="H175" s="81">
        <v>0</v>
      </c>
      <c r="I175" s="81">
        <v>0</v>
      </c>
      <c r="J175" s="81">
        <v>0</v>
      </c>
      <c r="K175" s="81">
        <v>0</v>
      </c>
      <c r="L175" s="81">
        <v>0</v>
      </c>
      <c r="M175" s="81">
        <v>0</v>
      </c>
      <c r="N175" s="81">
        <v>0</v>
      </c>
      <c r="O175" s="81">
        <v>0</v>
      </c>
      <c r="P175" s="81">
        <v>0</v>
      </c>
      <c r="Q175" s="83">
        <f t="shared" si="5"/>
        <v>0</v>
      </c>
      <c r="R175" s="82" t="s">
        <v>62</v>
      </c>
      <c r="S175" s="81">
        <v>2</v>
      </c>
    </row>
    <row r="176" spans="1:19" x14ac:dyDescent="0.25">
      <c r="A176" s="81">
        <v>42</v>
      </c>
      <c r="B176" s="81" t="s">
        <v>5</v>
      </c>
      <c r="C176" s="81" t="s">
        <v>63</v>
      </c>
      <c r="D176" s="81">
        <v>0</v>
      </c>
      <c r="E176" s="81">
        <v>0</v>
      </c>
      <c r="F176" s="81">
        <v>7</v>
      </c>
      <c r="G176" s="81">
        <v>0</v>
      </c>
      <c r="H176" s="81">
        <v>0</v>
      </c>
      <c r="I176" s="81">
        <v>0</v>
      </c>
      <c r="J176" s="81">
        <v>0</v>
      </c>
      <c r="K176" s="81">
        <v>0</v>
      </c>
      <c r="L176" s="81">
        <v>0</v>
      </c>
      <c r="M176" s="81">
        <v>0</v>
      </c>
      <c r="N176" s="81">
        <v>0</v>
      </c>
      <c r="O176" s="81">
        <v>0</v>
      </c>
      <c r="P176" s="81">
        <v>0</v>
      </c>
      <c r="Q176" s="83">
        <f t="shared" si="5"/>
        <v>0.53846153846153844</v>
      </c>
      <c r="R176" s="82" t="s">
        <v>62</v>
      </c>
      <c r="S176" s="81">
        <v>2</v>
      </c>
    </row>
    <row r="177" spans="1:19" x14ac:dyDescent="0.25">
      <c r="A177" s="81">
        <v>43</v>
      </c>
      <c r="B177" s="81" t="s">
        <v>5</v>
      </c>
      <c r="C177" s="81" t="s">
        <v>63</v>
      </c>
      <c r="D177" s="81">
        <v>0</v>
      </c>
      <c r="E177" s="81">
        <v>6</v>
      </c>
      <c r="F177" s="81">
        <v>0</v>
      </c>
      <c r="G177" s="81">
        <v>0</v>
      </c>
      <c r="H177" s="81">
        <v>0</v>
      </c>
      <c r="I177" s="81">
        <v>0</v>
      </c>
      <c r="J177" s="81">
        <v>0</v>
      </c>
      <c r="K177" s="81">
        <v>0</v>
      </c>
      <c r="L177" s="81">
        <v>0</v>
      </c>
      <c r="M177" s="81">
        <v>0</v>
      </c>
      <c r="N177" s="81">
        <v>0</v>
      </c>
      <c r="O177" s="81">
        <v>0</v>
      </c>
      <c r="P177" s="81">
        <v>0</v>
      </c>
      <c r="Q177" s="83">
        <f t="shared" si="5"/>
        <v>0.46153846153846156</v>
      </c>
      <c r="R177" s="82" t="s">
        <v>62</v>
      </c>
      <c r="S177" s="81">
        <v>2</v>
      </c>
    </row>
    <row r="178" spans="1:19" x14ac:dyDescent="0.25">
      <c r="A178" s="81">
        <v>46</v>
      </c>
      <c r="B178" s="81" t="s">
        <v>5</v>
      </c>
      <c r="C178" s="81" t="s">
        <v>63</v>
      </c>
      <c r="D178" s="81">
        <v>0</v>
      </c>
      <c r="E178" s="81">
        <v>0</v>
      </c>
      <c r="F178" s="81">
        <v>0</v>
      </c>
      <c r="G178" s="81">
        <v>0</v>
      </c>
      <c r="H178" s="81">
        <v>0</v>
      </c>
      <c r="I178" s="81">
        <v>0</v>
      </c>
      <c r="J178" s="81">
        <v>0</v>
      </c>
      <c r="K178" s="81">
        <v>0</v>
      </c>
      <c r="L178" s="81">
        <v>0</v>
      </c>
      <c r="M178" s="81">
        <v>0</v>
      </c>
      <c r="N178" s="81">
        <v>0</v>
      </c>
      <c r="O178" s="81">
        <v>0</v>
      </c>
      <c r="P178" s="81">
        <v>0</v>
      </c>
      <c r="Q178" s="83">
        <f t="shared" si="5"/>
        <v>0</v>
      </c>
      <c r="R178" s="82" t="s">
        <v>62</v>
      </c>
      <c r="S178" s="81">
        <v>2</v>
      </c>
    </row>
    <row r="179" spans="1:19" x14ac:dyDescent="0.25">
      <c r="A179" s="81">
        <v>47</v>
      </c>
      <c r="B179" s="81" t="s">
        <v>5</v>
      </c>
      <c r="C179" s="81" t="s">
        <v>63</v>
      </c>
      <c r="D179" s="81">
        <v>7</v>
      </c>
      <c r="E179" s="81">
        <v>8</v>
      </c>
      <c r="F179" s="81">
        <v>7</v>
      </c>
      <c r="G179" s="81">
        <v>0</v>
      </c>
      <c r="H179" s="81">
        <v>4</v>
      </c>
      <c r="I179" s="81">
        <v>0</v>
      </c>
      <c r="J179" s="81">
        <v>0</v>
      </c>
      <c r="K179" s="81">
        <v>0</v>
      </c>
      <c r="L179" s="81">
        <v>0</v>
      </c>
      <c r="M179" s="81">
        <v>7</v>
      </c>
      <c r="N179" s="81">
        <v>0</v>
      </c>
      <c r="O179" s="81">
        <v>0</v>
      </c>
      <c r="P179" s="81">
        <v>0</v>
      </c>
      <c r="Q179" s="83">
        <f t="shared" si="5"/>
        <v>2.5384615384615383</v>
      </c>
      <c r="R179" s="82" t="s">
        <v>62</v>
      </c>
      <c r="S179" s="81">
        <v>2</v>
      </c>
    </row>
    <row r="180" spans="1:19" x14ac:dyDescent="0.25">
      <c r="A180" s="81">
        <v>2</v>
      </c>
      <c r="B180" s="81" t="s">
        <v>6</v>
      </c>
      <c r="C180" s="81" t="s">
        <v>63</v>
      </c>
      <c r="D180" s="81">
        <v>0</v>
      </c>
      <c r="E180" s="81">
        <v>0</v>
      </c>
      <c r="F180" s="81">
        <v>7</v>
      </c>
      <c r="G180" s="81">
        <v>0</v>
      </c>
      <c r="H180" s="81">
        <v>0</v>
      </c>
      <c r="I180" s="81">
        <v>0</v>
      </c>
      <c r="J180" s="81">
        <v>0</v>
      </c>
      <c r="K180" s="81">
        <v>0</v>
      </c>
      <c r="L180" s="81">
        <v>0</v>
      </c>
      <c r="M180" s="81">
        <v>0</v>
      </c>
      <c r="N180" s="81">
        <v>0</v>
      </c>
      <c r="O180" s="81">
        <v>0</v>
      </c>
      <c r="P180" s="81">
        <v>0</v>
      </c>
      <c r="Q180" s="83">
        <f t="shared" si="5"/>
        <v>0.53846153846153844</v>
      </c>
      <c r="R180" s="82" t="s">
        <v>62</v>
      </c>
      <c r="S180" s="81">
        <v>2</v>
      </c>
    </row>
    <row r="181" spans="1:19" x14ac:dyDescent="0.25">
      <c r="A181" s="81">
        <v>3</v>
      </c>
      <c r="B181" s="81" t="s">
        <v>6</v>
      </c>
      <c r="C181" s="81" t="s">
        <v>63</v>
      </c>
      <c r="D181" s="81">
        <v>6</v>
      </c>
      <c r="E181" s="81">
        <v>0</v>
      </c>
      <c r="F181" s="81">
        <v>8</v>
      </c>
      <c r="G181" s="81">
        <v>0</v>
      </c>
      <c r="H181" s="81">
        <v>3</v>
      </c>
      <c r="I181" s="81">
        <v>0</v>
      </c>
      <c r="J181" s="81">
        <v>0</v>
      </c>
      <c r="K181" s="81">
        <v>0</v>
      </c>
      <c r="L181" s="81">
        <v>6</v>
      </c>
      <c r="M181" s="81">
        <v>3</v>
      </c>
      <c r="N181" s="81">
        <v>0</v>
      </c>
      <c r="O181" s="81">
        <v>0</v>
      </c>
      <c r="P181" s="81">
        <v>0</v>
      </c>
      <c r="Q181" s="83">
        <f t="shared" si="5"/>
        <v>2</v>
      </c>
      <c r="R181" s="82" t="s">
        <v>62</v>
      </c>
      <c r="S181" s="81">
        <v>2</v>
      </c>
    </row>
    <row r="182" spans="1:19" x14ac:dyDescent="0.25">
      <c r="A182" s="81">
        <v>4</v>
      </c>
      <c r="B182" s="81" t="s">
        <v>6</v>
      </c>
      <c r="C182" s="81" t="s">
        <v>63</v>
      </c>
      <c r="D182" s="81">
        <v>0</v>
      </c>
      <c r="E182" s="81">
        <v>0</v>
      </c>
      <c r="F182" s="81">
        <v>8</v>
      </c>
      <c r="G182" s="81">
        <v>0</v>
      </c>
      <c r="H182" s="81">
        <v>0</v>
      </c>
      <c r="I182" s="81">
        <v>0</v>
      </c>
      <c r="J182" s="81">
        <v>0</v>
      </c>
      <c r="K182" s="81">
        <v>0</v>
      </c>
      <c r="L182" s="81">
        <v>0</v>
      </c>
      <c r="M182" s="81">
        <v>0</v>
      </c>
      <c r="N182" s="81">
        <v>0</v>
      </c>
      <c r="O182" s="81">
        <v>0</v>
      </c>
      <c r="P182" s="81">
        <v>0</v>
      </c>
      <c r="Q182" s="83">
        <f t="shared" si="5"/>
        <v>0.61538461538461542</v>
      </c>
      <c r="R182" s="82" t="s">
        <v>62</v>
      </c>
      <c r="S182" s="81">
        <v>2</v>
      </c>
    </row>
    <row r="183" spans="1:19" x14ac:dyDescent="0.25">
      <c r="A183" s="81">
        <v>5</v>
      </c>
      <c r="B183" s="81" t="s">
        <v>6</v>
      </c>
      <c r="C183" s="81" t="s">
        <v>63</v>
      </c>
      <c r="D183" s="81">
        <v>0</v>
      </c>
      <c r="E183" s="81">
        <v>0</v>
      </c>
      <c r="F183" s="81">
        <v>7</v>
      </c>
      <c r="G183" s="81">
        <v>0</v>
      </c>
      <c r="H183" s="81">
        <v>0</v>
      </c>
      <c r="I183" s="81">
        <v>0</v>
      </c>
      <c r="J183" s="81">
        <v>0</v>
      </c>
      <c r="K183" s="81">
        <v>0</v>
      </c>
      <c r="L183" s="81">
        <v>0</v>
      </c>
      <c r="M183" s="81">
        <v>0</v>
      </c>
      <c r="N183" s="81">
        <v>0</v>
      </c>
      <c r="O183" s="81">
        <v>0</v>
      </c>
      <c r="P183" s="81">
        <v>0</v>
      </c>
      <c r="Q183" s="83">
        <f t="shared" si="5"/>
        <v>0.53846153846153844</v>
      </c>
      <c r="R183" s="82" t="s">
        <v>62</v>
      </c>
      <c r="S183" s="81">
        <v>2</v>
      </c>
    </row>
    <row r="184" spans="1:19" x14ac:dyDescent="0.25">
      <c r="A184" s="81">
        <v>11</v>
      </c>
      <c r="B184" s="81" t="s">
        <v>6</v>
      </c>
      <c r="C184" s="81" t="s">
        <v>63</v>
      </c>
      <c r="D184" s="81">
        <v>0</v>
      </c>
      <c r="E184" s="81">
        <v>0</v>
      </c>
      <c r="F184" s="81">
        <v>6</v>
      </c>
      <c r="G184" s="81">
        <v>0</v>
      </c>
      <c r="H184" s="81">
        <v>0</v>
      </c>
      <c r="I184" s="81">
        <v>0</v>
      </c>
      <c r="J184" s="81">
        <v>0</v>
      </c>
      <c r="K184" s="81">
        <v>0</v>
      </c>
      <c r="L184" s="81">
        <v>0</v>
      </c>
      <c r="M184" s="81">
        <v>0</v>
      </c>
      <c r="N184" s="81">
        <v>0</v>
      </c>
      <c r="O184" s="81">
        <v>0</v>
      </c>
      <c r="P184" s="81">
        <v>0</v>
      </c>
      <c r="Q184" s="83">
        <f t="shared" si="5"/>
        <v>0.46153846153846156</v>
      </c>
      <c r="R184" s="82" t="s">
        <v>62</v>
      </c>
      <c r="S184" s="81">
        <v>2</v>
      </c>
    </row>
    <row r="185" spans="1:19" x14ac:dyDescent="0.25">
      <c r="A185" s="81">
        <v>13</v>
      </c>
      <c r="B185" s="81" t="s">
        <v>6</v>
      </c>
      <c r="C185" s="81" t="s">
        <v>63</v>
      </c>
      <c r="D185" s="81">
        <v>0</v>
      </c>
      <c r="E185" s="81">
        <v>0</v>
      </c>
      <c r="F185" s="81">
        <v>6</v>
      </c>
      <c r="G185" s="81">
        <v>0</v>
      </c>
      <c r="H185" s="81">
        <v>0</v>
      </c>
      <c r="I185" s="81">
        <v>0</v>
      </c>
      <c r="J185" s="81">
        <v>0</v>
      </c>
      <c r="K185" s="81">
        <v>0</v>
      </c>
      <c r="L185" s="81">
        <v>0</v>
      </c>
      <c r="M185" s="81">
        <v>0</v>
      </c>
      <c r="N185" s="81">
        <v>0</v>
      </c>
      <c r="O185" s="81">
        <v>0</v>
      </c>
      <c r="P185" s="81">
        <v>0</v>
      </c>
      <c r="Q185" s="83">
        <f t="shared" si="5"/>
        <v>0.46153846153846156</v>
      </c>
      <c r="R185" s="82" t="s">
        <v>62</v>
      </c>
      <c r="S185" s="81">
        <v>2</v>
      </c>
    </row>
    <row r="186" spans="1:19" x14ac:dyDescent="0.25">
      <c r="A186" s="81">
        <v>14</v>
      </c>
      <c r="B186" s="81" t="s">
        <v>6</v>
      </c>
      <c r="C186" s="81" t="s">
        <v>63</v>
      </c>
      <c r="D186" s="81">
        <v>0</v>
      </c>
      <c r="E186" s="81">
        <v>0</v>
      </c>
      <c r="F186" s="81">
        <v>5</v>
      </c>
      <c r="G186" s="81">
        <v>0</v>
      </c>
      <c r="H186" s="81">
        <v>0</v>
      </c>
      <c r="I186" s="81">
        <v>0</v>
      </c>
      <c r="J186" s="81">
        <v>0</v>
      </c>
      <c r="K186" s="81">
        <v>0</v>
      </c>
      <c r="L186" s="81">
        <v>0</v>
      </c>
      <c r="M186" s="81">
        <v>0</v>
      </c>
      <c r="N186" s="81">
        <v>0</v>
      </c>
      <c r="O186" s="81">
        <v>0</v>
      </c>
      <c r="P186" s="81">
        <v>0</v>
      </c>
      <c r="Q186" s="83">
        <f t="shared" si="5"/>
        <v>0.38461538461538464</v>
      </c>
      <c r="R186" s="82" t="s">
        <v>62</v>
      </c>
      <c r="S186" s="81">
        <v>2</v>
      </c>
    </row>
    <row r="187" spans="1:19" x14ac:dyDescent="0.25">
      <c r="A187" s="81">
        <v>15</v>
      </c>
      <c r="B187" s="81" t="s">
        <v>6</v>
      </c>
      <c r="C187" s="81" t="s">
        <v>63</v>
      </c>
      <c r="D187" s="81">
        <v>0</v>
      </c>
      <c r="E187" s="81">
        <v>0</v>
      </c>
      <c r="F187" s="81">
        <v>8</v>
      </c>
      <c r="G187" s="81">
        <v>0</v>
      </c>
      <c r="H187" s="81">
        <v>0</v>
      </c>
      <c r="I187" s="81">
        <v>0</v>
      </c>
      <c r="J187" s="81">
        <v>0</v>
      </c>
      <c r="K187" s="81">
        <v>0</v>
      </c>
      <c r="L187" s="81">
        <v>0</v>
      </c>
      <c r="M187" s="81">
        <v>0</v>
      </c>
      <c r="N187" s="81">
        <v>0</v>
      </c>
      <c r="O187" s="81">
        <v>0</v>
      </c>
      <c r="P187" s="81">
        <v>0</v>
      </c>
      <c r="Q187" s="83">
        <f t="shared" si="5"/>
        <v>0.61538461538461542</v>
      </c>
      <c r="R187" s="82" t="s">
        <v>62</v>
      </c>
      <c r="S187" s="81">
        <v>2</v>
      </c>
    </row>
    <row r="188" spans="1:19" x14ac:dyDescent="0.25">
      <c r="A188" s="81">
        <v>19</v>
      </c>
      <c r="B188" s="81" t="s">
        <v>6</v>
      </c>
      <c r="C188" s="81" t="s">
        <v>63</v>
      </c>
      <c r="D188" s="81">
        <v>2</v>
      </c>
      <c r="E188" s="81">
        <v>4</v>
      </c>
      <c r="F188" s="81">
        <v>7</v>
      </c>
      <c r="G188" s="81">
        <v>0</v>
      </c>
      <c r="H188" s="81">
        <v>4</v>
      </c>
      <c r="I188" s="81">
        <v>0</v>
      </c>
      <c r="J188" s="81">
        <v>0</v>
      </c>
      <c r="K188" s="81">
        <v>0</v>
      </c>
      <c r="L188" s="81">
        <v>0</v>
      </c>
      <c r="M188" s="81">
        <v>2</v>
      </c>
      <c r="N188" s="81">
        <v>0</v>
      </c>
      <c r="O188" s="81">
        <v>0</v>
      </c>
      <c r="P188" s="81">
        <v>0</v>
      </c>
      <c r="Q188" s="83">
        <f t="shared" si="5"/>
        <v>1.4615384615384615</v>
      </c>
      <c r="R188" s="82" t="s">
        <v>62</v>
      </c>
      <c r="S188" s="81">
        <v>2</v>
      </c>
    </row>
    <row r="189" spans="1:19" x14ac:dyDescent="0.25">
      <c r="A189" s="81">
        <v>21</v>
      </c>
      <c r="B189" s="81" t="s">
        <v>6</v>
      </c>
      <c r="C189" s="81" t="s">
        <v>63</v>
      </c>
      <c r="D189" s="81">
        <v>0</v>
      </c>
      <c r="E189" s="81">
        <v>0</v>
      </c>
      <c r="F189" s="81">
        <v>8</v>
      </c>
      <c r="G189" s="81">
        <v>0</v>
      </c>
      <c r="H189" s="81">
        <v>0</v>
      </c>
      <c r="I189" s="81">
        <v>0</v>
      </c>
      <c r="J189" s="81">
        <v>0</v>
      </c>
      <c r="K189" s="81">
        <v>0</v>
      </c>
      <c r="L189" s="81">
        <v>0</v>
      </c>
      <c r="M189" s="81">
        <v>0</v>
      </c>
      <c r="N189" s="81">
        <v>0</v>
      </c>
      <c r="O189" s="81">
        <v>0</v>
      </c>
      <c r="P189" s="81">
        <v>0</v>
      </c>
      <c r="Q189" s="83">
        <f t="shared" si="5"/>
        <v>0.61538461538461542</v>
      </c>
      <c r="R189" s="82" t="s">
        <v>62</v>
      </c>
      <c r="S189" s="81">
        <v>2</v>
      </c>
    </row>
    <row r="190" spans="1:19" x14ac:dyDescent="0.25">
      <c r="A190" s="81">
        <v>23</v>
      </c>
      <c r="B190" s="81" t="s">
        <v>6</v>
      </c>
      <c r="C190" s="81" t="s">
        <v>63</v>
      </c>
      <c r="D190" s="81">
        <v>4</v>
      </c>
      <c r="E190" s="81">
        <v>5</v>
      </c>
      <c r="F190" s="81">
        <v>8</v>
      </c>
      <c r="G190" s="81">
        <v>0</v>
      </c>
      <c r="H190" s="81">
        <v>4</v>
      </c>
      <c r="I190" s="81">
        <v>0</v>
      </c>
      <c r="J190" s="81">
        <v>0</v>
      </c>
      <c r="K190" s="81">
        <v>0</v>
      </c>
      <c r="L190" s="81">
        <v>5</v>
      </c>
      <c r="M190" s="81">
        <v>4</v>
      </c>
      <c r="N190" s="81">
        <v>0</v>
      </c>
      <c r="O190" s="81">
        <v>0</v>
      </c>
      <c r="P190" s="81">
        <v>0</v>
      </c>
      <c r="Q190" s="83">
        <f t="shared" si="5"/>
        <v>2.3076923076923075</v>
      </c>
      <c r="R190" s="82" t="s">
        <v>62</v>
      </c>
      <c r="S190" s="81">
        <v>2</v>
      </c>
    </row>
    <row r="191" spans="1:19" x14ac:dyDescent="0.25">
      <c r="A191" s="81">
        <v>26</v>
      </c>
      <c r="B191" s="81" t="s">
        <v>6</v>
      </c>
      <c r="C191" s="81" t="s">
        <v>63</v>
      </c>
      <c r="D191" s="81">
        <v>0</v>
      </c>
      <c r="E191" s="81">
        <v>0</v>
      </c>
      <c r="F191" s="81">
        <v>8</v>
      </c>
      <c r="G191" s="81">
        <v>0</v>
      </c>
      <c r="H191" s="81">
        <v>0</v>
      </c>
      <c r="I191" s="81">
        <v>0</v>
      </c>
      <c r="J191" s="81">
        <v>0</v>
      </c>
      <c r="K191" s="81">
        <v>0</v>
      </c>
      <c r="L191" s="81">
        <v>0</v>
      </c>
      <c r="M191" s="81">
        <v>0</v>
      </c>
      <c r="N191" s="81">
        <v>0</v>
      </c>
      <c r="O191" s="81">
        <v>0</v>
      </c>
      <c r="P191" s="81">
        <v>0</v>
      </c>
      <c r="Q191" s="83">
        <f t="shared" si="5"/>
        <v>0.61538461538461542</v>
      </c>
      <c r="R191" s="82" t="s">
        <v>62</v>
      </c>
      <c r="S191" s="81">
        <v>2</v>
      </c>
    </row>
    <row r="192" spans="1:19" x14ac:dyDescent="0.25">
      <c r="A192" s="81">
        <v>28</v>
      </c>
      <c r="B192" s="81" t="s">
        <v>6</v>
      </c>
      <c r="C192" s="81" t="s">
        <v>63</v>
      </c>
      <c r="D192" s="81">
        <v>6</v>
      </c>
      <c r="E192" s="81">
        <v>4</v>
      </c>
      <c r="F192" s="81">
        <v>8</v>
      </c>
      <c r="G192" s="81">
        <v>0</v>
      </c>
      <c r="H192" s="81">
        <v>5</v>
      </c>
      <c r="I192" s="81">
        <v>6</v>
      </c>
      <c r="J192" s="81">
        <v>0</v>
      </c>
      <c r="K192" s="81">
        <v>4</v>
      </c>
      <c r="L192" s="81">
        <v>0</v>
      </c>
      <c r="M192" s="81">
        <v>6</v>
      </c>
      <c r="N192" s="81">
        <v>1</v>
      </c>
      <c r="O192" s="81">
        <v>5</v>
      </c>
      <c r="P192" s="81">
        <v>0</v>
      </c>
      <c r="Q192" s="83">
        <f t="shared" si="5"/>
        <v>3.4615384615384617</v>
      </c>
      <c r="R192" s="82" t="s">
        <v>62</v>
      </c>
      <c r="S192" s="81">
        <v>2</v>
      </c>
    </row>
    <row r="193" spans="1:19" x14ac:dyDescent="0.25">
      <c r="A193" s="81">
        <v>31</v>
      </c>
      <c r="B193" s="81" t="s">
        <v>6</v>
      </c>
      <c r="C193" s="81" t="s">
        <v>63</v>
      </c>
      <c r="D193" s="81">
        <v>0</v>
      </c>
      <c r="E193" s="81">
        <v>0</v>
      </c>
      <c r="F193" s="81">
        <v>0</v>
      </c>
      <c r="G193" s="81">
        <v>0</v>
      </c>
      <c r="H193" s="81">
        <v>0</v>
      </c>
      <c r="I193" s="81">
        <v>0</v>
      </c>
      <c r="J193" s="81">
        <v>0</v>
      </c>
      <c r="K193" s="81">
        <v>0</v>
      </c>
      <c r="L193" s="81">
        <v>0</v>
      </c>
      <c r="M193" s="81">
        <v>0</v>
      </c>
      <c r="N193" s="81">
        <v>0</v>
      </c>
      <c r="O193" s="81">
        <v>0</v>
      </c>
      <c r="P193" s="81">
        <v>0</v>
      </c>
      <c r="Q193" s="83">
        <f t="shared" si="5"/>
        <v>0</v>
      </c>
      <c r="R193" s="82" t="s">
        <v>62</v>
      </c>
      <c r="S193" s="81">
        <v>2</v>
      </c>
    </row>
    <row r="194" spans="1:19" x14ac:dyDescent="0.25">
      <c r="A194" s="81">
        <v>32</v>
      </c>
      <c r="B194" s="81" t="s">
        <v>6</v>
      </c>
      <c r="C194" s="81" t="s">
        <v>63</v>
      </c>
      <c r="D194" s="81">
        <v>0</v>
      </c>
      <c r="E194" s="81">
        <v>0</v>
      </c>
      <c r="F194" s="81">
        <v>6</v>
      </c>
      <c r="G194" s="81">
        <v>0</v>
      </c>
      <c r="H194" s="81">
        <v>0</v>
      </c>
      <c r="I194" s="81">
        <v>0</v>
      </c>
      <c r="J194" s="81">
        <v>0</v>
      </c>
      <c r="K194" s="81">
        <v>0</v>
      </c>
      <c r="L194" s="81">
        <v>0</v>
      </c>
      <c r="M194" s="81">
        <v>0</v>
      </c>
      <c r="N194" s="81">
        <v>0</v>
      </c>
      <c r="O194" s="81">
        <v>0</v>
      </c>
      <c r="P194" s="81">
        <v>0</v>
      </c>
      <c r="Q194" s="83">
        <f t="shared" ref="Q194:Q199" si="6">SUM(D194:P194)/13</f>
        <v>0.46153846153846156</v>
      </c>
      <c r="R194" s="82" t="s">
        <v>62</v>
      </c>
      <c r="S194" s="81">
        <v>2</v>
      </c>
    </row>
    <row r="195" spans="1:19" x14ac:dyDescent="0.25">
      <c r="A195" s="81">
        <v>34</v>
      </c>
      <c r="B195" s="81" t="s">
        <v>6</v>
      </c>
      <c r="C195" s="81" t="s">
        <v>63</v>
      </c>
      <c r="D195" s="81">
        <v>0</v>
      </c>
      <c r="E195" s="81">
        <v>0</v>
      </c>
      <c r="F195" s="81">
        <v>8</v>
      </c>
      <c r="G195" s="81">
        <v>0</v>
      </c>
      <c r="H195" s="81">
        <v>0</v>
      </c>
      <c r="I195" s="81">
        <v>0</v>
      </c>
      <c r="J195" s="81">
        <v>0</v>
      </c>
      <c r="K195" s="81">
        <v>0</v>
      </c>
      <c r="L195" s="81">
        <v>0</v>
      </c>
      <c r="M195" s="81">
        <v>0</v>
      </c>
      <c r="N195" s="81">
        <v>0</v>
      </c>
      <c r="O195" s="81">
        <v>0</v>
      </c>
      <c r="P195" s="81">
        <v>0</v>
      </c>
      <c r="Q195" s="83">
        <f t="shared" si="6"/>
        <v>0.61538461538461542</v>
      </c>
      <c r="R195" s="82" t="s">
        <v>62</v>
      </c>
      <c r="S195" s="81">
        <v>2</v>
      </c>
    </row>
    <row r="196" spans="1:19" x14ac:dyDescent="0.25">
      <c r="A196" s="81">
        <v>37</v>
      </c>
      <c r="B196" s="81" t="s">
        <v>6</v>
      </c>
      <c r="C196" s="81" t="s">
        <v>63</v>
      </c>
      <c r="D196" s="81">
        <v>0</v>
      </c>
      <c r="E196" s="81">
        <v>0</v>
      </c>
      <c r="F196" s="81">
        <v>8</v>
      </c>
      <c r="G196" s="81">
        <v>0</v>
      </c>
      <c r="H196" s="81">
        <v>0</v>
      </c>
      <c r="I196" s="81">
        <v>0</v>
      </c>
      <c r="J196" s="81">
        <v>0</v>
      </c>
      <c r="K196" s="81">
        <v>0</v>
      </c>
      <c r="L196" s="81">
        <v>0</v>
      </c>
      <c r="M196" s="81">
        <v>0</v>
      </c>
      <c r="N196" s="81">
        <v>0</v>
      </c>
      <c r="O196" s="81">
        <v>0</v>
      </c>
      <c r="P196" s="81">
        <v>0</v>
      </c>
      <c r="Q196" s="83">
        <f t="shared" si="6"/>
        <v>0.61538461538461542</v>
      </c>
      <c r="R196" s="82" t="s">
        <v>62</v>
      </c>
      <c r="S196" s="81">
        <v>2</v>
      </c>
    </row>
    <row r="197" spans="1:19" x14ac:dyDescent="0.25">
      <c r="A197" s="81">
        <v>38</v>
      </c>
      <c r="B197" s="81" t="s">
        <v>6</v>
      </c>
      <c r="C197" s="81" t="s">
        <v>63</v>
      </c>
      <c r="D197" s="81">
        <v>0</v>
      </c>
      <c r="E197" s="81">
        <v>0</v>
      </c>
      <c r="F197" s="81">
        <v>0</v>
      </c>
      <c r="G197" s="81">
        <v>0</v>
      </c>
      <c r="H197" s="81">
        <v>0</v>
      </c>
      <c r="I197" s="81">
        <v>0</v>
      </c>
      <c r="J197" s="81">
        <v>0</v>
      </c>
      <c r="K197" s="81">
        <v>0</v>
      </c>
      <c r="L197" s="81">
        <v>0</v>
      </c>
      <c r="M197" s="81">
        <v>0</v>
      </c>
      <c r="N197" s="81">
        <v>0</v>
      </c>
      <c r="O197" s="81">
        <v>0</v>
      </c>
      <c r="P197" s="81">
        <v>0</v>
      </c>
      <c r="Q197" s="83">
        <f t="shared" si="6"/>
        <v>0</v>
      </c>
      <c r="R197" s="82" t="s">
        <v>62</v>
      </c>
      <c r="S197" s="81">
        <v>2</v>
      </c>
    </row>
    <row r="198" spans="1:19" x14ac:dyDescent="0.25">
      <c r="A198" s="81">
        <v>39</v>
      </c>
      <c r="B198" s="81" t="s">
        <v>6</v>
      </c>
      <c r="C198" s="81" t="s">
        <v>63</v>
      </c>
      <c r="D198" s="81">
        <v>6</v>
      </c>
      <c r="E198" s="81">
        <v>6</v>
      </c>
      <c r="F198" s="81">
        <v>7</v>
      </c>
      <c r="G198" s="81">
        <v>6</v>
      </c>
      <c r="H198" s="81">
        <v>5</v>
      </c>
      <c r="I198" s="81">
        <v>0</v>
      </c>
      <c r="J198" s="81">
        <v>6</v>
      </c>
      <c r="K198" s="81">
        <v>6</v>
      </c>
      <c r="L198" s="81">
        <v>6</v>
      </c>
      <c r="M198" s="81">
        <v>6</v>
      </c>
      <c r="N198" s="81">
        <v>3</v>
      </c>
      <c r="O198" s="81">
        <v>3</v>
      </c>
      <c r="P198" s="81">
        <v>6</v>
      </c>
      <c r="Q198" s="83">
        <f t="shared" si="6"/>
        <v>5.0769230769230766</v>
      </c>
      <c r="R198" s="82" t="s">
        <v>62</v>
      </c>
      <c r="S198" s="81">
        <v>2</v>
      </c>
    </row>
    <row r="199" spans="1:19" x14ac:dyDescent="0.25">
      <c r="A199" s="81">
        <v>45</v>
      </c>
      <c r="B199" s="81"/>
      <c r="C199" s="86" t="s">
        <v>63</v>
      </c>
      <c r="D199" s="81">
        <v>4</v>
      </c>
      <c r="E199" s="81">
        <v>8</v>
      </c>
      <c r="F199" s="81">
        <v>6</v>
      </c>
      <c r="G199" s="81">
        <v>4</v>
      </c>
      <c r="H199" s="81">
        <v>5</v>
      </c>
      <c r="I199" s="81">
        <v>4</v>
      </c>
      <c r="J199" s="81">
        <v>5</v>
      </c>
      <c r="K199" s="81">
        <v>6</v>
      </c>
      <c r="L199" s="81">
        <v>5</v>
      </c>
      <c r="M199" s="81">
        <v>5</v>
      </c>
      <c r="N199" s="81">
        <v>6</v>
      </c>
      <c r="O199" s="81">
        <v>6</v>
      </c>
      <c r="P199" s="82">
        <v>0</v>
      </c>
      <c r="Q199" s="83">
        <f t="shared" si="6"/>
        <v>4.9230769230769234</v>
      </c>
      <c r="R199" s="82" t="s">
        <v>62</v>
      </c>
      <c r="S199" s="81">
        <v>2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MEDIAS TOTAL DA AMOSTRA</vt:lpstr>
      <vt:lpstr>MÉDIAS APROVADOS</vt:lpstr>
      <vt:lpstr>MÉDIAS REPROVADOS</vt:lpstr>
      <vt:lpstr>AMOSTRA TOTAL</vt:lpstr>
      <vt:lpstr>APROVADOS</vt:lpstr>
      <vt:lpstr>REPROVADOS</vt:lpstr>
    </vt:vector>
  </TitlesOfParts>
  <Company>***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benedito</dc:creator>
  <cp:lastModifiedBy>Euzene Matos</cp:lastModifiedBy>
  <dcterms:created xsi:type="dcterms:W3CDTF">2014-05-15T18:04:30Z</dcterms:created>
  <dcterms:modified xsi:type="dcterms:W3CDTF">2015-04-13T22:28:18Z</dcterms:modified>
</cp:coreProperties>
</file>